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Muselunden - Hans Marius" sheetId="1" r:id="rId1"/>
    <sheet name="Muselunden - Caroline" sheetId="2" r:id="rId2"/>
    <sheet name="Frisbeegolf Resultater Mal" sheetId="3" r:id="rId3"/>
  </sheets>
  <definedNames/>
  <calcPr fullCalcOnLoad="1"/>
</workbook>
</file>

<file path=xl/sharedStrings.xml><?xml version="1.0" encoding="utf-8"?>
<sst xmlns="http://schemas.openxmlformats.org/spreadsheetml/2006/main" count="293" uniqueCount="47">
  <si>
    <t>Hull 1:</t>
  </si>
  <si>
    <t>Hull 2:</t>
  </si>
  <si>
    <t>Hull 3:</t>
  </si>
  <si>
    <t>Hull 4:</t>
  </si>
  <si>
    <t>Hull 5:</t>
  </si>
  <si>
    <t>Hull 6:</t>
  </si>
  <si>
    <t>Hull 7:</t>
  </si>
  <si>
    <t>Hull 8:</t>
  </si>
  <si>
    <t>Hull 9:</t>
  </si>
  <si>
    <t>Hull 10:</t>
  </si>
  <si>
    <t>Hull 11:</t>
  </si>
  <si>
    <t>Hull 12:</t>
  </si>
  <si>
    <t>Dato:</t>
  </si>
  <si>
    <t>Muselunden - Hans Marius</t>
  </si>
  <si>
    <t>Sum</t>
  </si>
  <si>
    <t xml:space="preserve"> +/-</t>
  </si>
  <si>
    <t>Snitt:</t>
  </si>
  <si>
    <t>Par:</t>
  </si>
  <si>
    <t>Min:</t>
  </si>
  <si>
    <t>Max:</t>
  </si>
  <si>
    <t>Tirsdagsgolfen</t>
  </si>
  <si>
    <t>Muselunden - Caroline</t>
  </si>
  <si>
    <t>Ekeberg - Hans Marius</t>
  </si>
  <si>
    <t>Ekeberg - Caroline</t>
  </si>
  <si>
    <t>Stovner - Hans Marius</t>
  </si>
  <si>
    <t>Hull 13:</t>
  </si>
  <si>
    <t>Hull 14:</t>
  </si>
  <si>
    <t>Hull 15:</t>
  </si>
  <si>
    <t>Hull 16:</t>
  </si>
  <si>
    <t>Hull 17:</t>
  </si>
  <si>
    <t>Hull 18:</t>
  </si>
  <si>
    <t>Onsdagsgolfen</t>
  </si>
  <si>
    <t>Torsdagsgolfen</t>
  </si>
  <si>
    <t>Lengde:</t>
  </si>
  <si>
    <t>Muselunden</t>
  </si>
  <si>
    <t>Ekeberg</t>
  </si>
  <si>
    <t>Stovner (Rommen)</t>
  </si>
  <si>
    <t>Yggdrasil (Furuset)</t>
  </si>
  <si>
    <t>Yggdrasil alternativ 2004 - Hans Marius</t>
  </si>
  <si>
    <t>Yggdrasil 2004 - Hans Marius</t>
  </si>
  <si>
    <t>Par -24/4:</t>
  </si>
  <si>
    <t>Par 25/4-:</t>
  </si>
  <si>
    <t>(straff pga zone-regler i open under maigolfen)</t>
  </si>
  <si>
    <t>Maigolfen</t>
  </si>
  <si>
    <t>Oslo Open 2005</t>
  </si>
  <si>
    <t>KM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</si>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</sst>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\+\ #,##0_);\-\ #,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4.25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14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14" fontId="2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2" fillId="4" borderId="4" xfId="0" applyNumberFormat="1" applyFont="1" applyFill="1" applyBorder="1" applyAlignment="1">
      <alignment/>
    </xf>
    <xf numFmtId="0" fontId="0" fillId="4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'Muselunden - Hans Marius'!$O$5:$O$30</c:f>
              <c:numCache/>
            </c:numRef>
          </c:val>
          <c:smooth val="0"/>
        </c:ser>
        <c:axId val="33256177"/>
        <c:axId val="30870138"/>
      </c:line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70138"/>
        <c:crosses val="autoZero"/>
        <c:auto val="1"/>
        <c:lblOffset val="100"/>
        <c:noMultiLvlLbl val="0"/>
      </c:catAx>
      <c:valAx>
        <c:axId val="30870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6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3</xdr:row>
      <xdr:rowOff>0</xdr:rowOff>
    </xdr:from>
    <xdr:to>
      <xdr:col>21</xdr:col>
      <xdr:colOff>495300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8058150" y="485775"/>
        <a:ext cx="34004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10.140625" style="1" customWidth="1"/>
    <col min="2" max="13" width="7.7109375" style="54" customWidth="1"/>
    <col min="14" max="15" width="7.7109375" style="3" customWidth="1"/>
    <col min="16" max="21" width="7.7109375" style="55" customWidth="1"/>
    <col min="22" max="16384" width="9.140625" style="55" customWidth="1"/>
  </cols>
  <sheetData>
    <row r="1" ht="12.75">
      <c r="A1" s="1" t="s">
        <v>13</v>
      </c>
    </row>
    <row r="2" spans="1:2" ht="12.75">
      <c r="A2" s="1" t="s">
        <v>17</v>
      </c>
      <c r="B2" s="54">
        <v>36</v>
      </c>
    </row>
    <row r="4" spans="1:15" s="14" customFormat="1" ht="12.75">
      <c r="A4" s="15" t="s">
        <v>12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9" t="s">
        <v>14</v>
      </c>
      <c r="O4" s="9" t="s">
        <v>15</v>
      </c>
    </row>
    <row r="5" spans="1:15" s="57" customFormat="1" ht="12.75">
      <c r="A5" s="26">
        <v>38359</v>
      </c>
      <c r="B5" s="56">
        <v>4</v>
      </c>
      <c r="C5" s="56">
        <v>3</v>
      </c>
      <c r="D5" s="56">
        <v>3</v>
      </c>
      <c r="E5" s="56">
        <v>3</v>
      </c>
      <c r="F5" s="56">
        <v>3</v>
      </c>
      <c r="G5" s="56">
        <v>3</v>
      </c>
      <c r="H5" s="56">
        <v>3</v>
      </c>
      <c r="I5" s="56">
        <v>4</v>
      </c>
      <c r="J5" s="56">
        <v>3</v>
      </c>
      <c r="K5" s="56">
        <v>3</v>
      </c>
      <c r="L5" s="56">
        <v>3</v>
      </c>
      <c r="M5" s="56">
        <v>3</v>
      </c>
      <c r="N5" s="28">
        <f aca="true" t="shared" si="0" ref="N5:N26">SUM(B5:M5)</f>
        <v>38</v>
      </c>
      <c r="O5" s="29">
        <f aca="true" t="shared" si="1" ref="O5:O26">N5-B$2</f>
        <v>2</v>
      </c>
    </row>
    <row r="6" spans="1:15" s="57" customFormat="1" ht="12.75">
      <c r="A6" s="26">
        <v>38423</v>
      </c>
      <c r="B6" s="56">
        <v>3</v>
      </c>
      <c r="C6" s="56">
        <v>3</v>
      </c>
      <c r="D6" s="56">
        <v>3</v>
      </c>
      <c r="E6" s="56">
        <v>4</v>
      </c>
      <c r="F6" s="56">
        <v>3</v>
      </c>
      <c r="G6" s="56">
        <v>3</v>
      </c>
      <c r="H6" s="56">
        <v>3</v>
      </c>
      <c r="I6" s="56">
        <v>4</v>
      </c>
      <c r="J6" s="56">
        <v>4</v>
      </c>
      <c r="K6" s="56">
        <v>2</v>
      </c>
      <c r="L6" s="56">
        <v>3</v>
      </c>
      <c r="M6" s="56">
        <v>3</v>
      </c>
      <c r="N6" s="28">
        <f t="shared" si="0"/>
        <v>38</v>
      </c>
      <c r="O6" s="29">
        <f t="shared" si="1"/>
        <v>2</v>
      </c>
    </row>
    <row r="7" spans="1:15" s="57" customFormat="1" ht="12.75">
      <c r="A7" s="26">
        <v>38423</v>
      </c>
      <c r="B7" s="56">
        <v>2</v>
      </c>
      <c r="C7" s="56">
        <v>3</v>
      </c>
      <c r="D7" s="56">
        <v>2</v>
      </c>
      <c r="E7" s="56">
        <v>3</v>
      </c>
      <c r="F7" s="56">
        <v>3</v>
      </c>
      <c r="G7" s="56">
        <v>4</v>
      </c>
      <c r="H7" s="56">
        <v>3</v>
      </c>
      <c r="I7" s="56">
        <v>4</v>
      </c>
      <c r="J7" s="56">
        <v>3</v>
      </c>
      <c r="K7" s="56">
        <v>2</v>
      </c>
      <c r="L7" s="56">
        <v>3</v>
      </c>
      <c r="M7" s="56">
        <v>3</v>
      </c>
      <c r="N7" s="28">
        <f t="shared" si="0"/>
        <v>35</v>
      </c>
      <c r="O7" s="29">
        <f t="shared" si="1"/>
        <v>-1</v>
      </c>
    </row>
    <row r="8" spans="1:15" s="57" customFormat="1" ht="12.75">
      <c r="A8" s="26">
        <v>38424</v>
      </c>
      <c r="B8" s="56">
        <v>3</v>
      </c>
      <c r="C8" s="56">
        <v>3</v>
      </c>
      <c r="D8" s="56">
        <v>3</v>
      </c>
      <c r="E8" s="56">
        <v>3</v>
      </c>
      <c r="F8" s="56">
        <v>3</v>
      </c>
      <c r="G8" s="56">
        <v>3</v>
      </c>
      <c r="H8" s="56">
        <v>3</v>
      </c>
      <c r="I8" s="56">
        <v>4</v>
      </c>
      <c r="J8" s="56">
        <v>5</v>
      </c>
      <c r="K8" s="56">
        <v>4</v>
      </c>
      <c r="L8" s="56">
        <v>2</v>
      </c>
      <c r="M8" s="56">
        <v>2</v>
      </c>
      <c r="N8" s="28">
        <f t="shared" si="0"/>
        <v>38</v>
      </c>
      <c r="O8" s="29">
        <f t="shared" si="1"/>
        <v>2</v>
      </c>
    </row>
    <row r="9" spans="1:15" s="57" customFormat="1" ht="12.75">
      <c r="A9" s="26">
        <v>38424</v>
      </c>
      <c r="B9" s="56">
        <v>2</v>
      </c>
      <c r="C9" s="56">
        <v>4</v>
      </c>
      <c r="D9" s="56">
        <v>3</v>
      </c>
      <c r="E9" s="56">
        <v>4</v>
      </c>
      <c r="F9" s="56">
        <v>3</v>
      </c>
      <c r="G9" s="56">
        <v>3</v>
      </c>
      <c r="H9" s="56">
        <v>3</v>
      </c>
      <c r="I9" s="56">
        <v>3</v>
      </c>
      <c r="J9" s="56">
        <v>3</v>
      </c>
      <c r="K9" s="56">
        <v>3</v>
      </c>
      <c r="L9" s="56">
        <v>2</v>
      </c>
      <c r="M9" s="56">
        <v>3</v>
      </c>
      <c r="N9" s="28">
        <f t="shared" si="0"/>
        <v>36</v>
      </c>
      <c r="O9" s="29">
        <f t="shared" si="1"/>
        <v>0</v>
      </c>
    </row>
    <row r="10" spans="1:15" s="57" customFormat="1" ht="12.75">
      <c r="A10" s="26">
        <v>38431</v>
      </c>
      <c r="B10" s="56">
        <v>4</v>
      </c>
      <c r="C10" s="56">
        <v>2</v>
      </c>
      <c r="D10" s="56">
        <v>3</v>
      </c>
      <c r="E10" s="56">
        <v>3</v>
      </c>
      <c r="F10" s="56">
        <v>3</v>
      </c>
      <c r="G10" s="56">
        <v>2</v>
      </c>
      <c r="H10" s="56">
        <v>3</v>
      </c>
      <c r="I10" s="56">
        <v>3</v>
      </c>
      <c r="J10" s="56">
        <v>5</v>
      </c>
      <c r="K10" s="56">
        <v>2</v>
      </c>
      <c r="L10" s="56">
        <v>2</v>
      </c>
      <c r="M10" s="56">
        <v>2</v>
      </c>
      <c r="N10" s="28">
        <f t="shared" si="0"/>
        <v>34</v>
      </c>
      <c r="O10" s="29">
        <f t="shared" si="1"/>
        <v>-2</v>
      </c>
    </row>
    <row r="11" spans="1:15" s="57" customFormat="1" ht="12.75">
      <c r="A11" s="26">
        <v>38431</v>
      </c>
      <c r="B11" s="56">
        <v>4</v>
      </c>
      <c r="C11" s="56">
        <v>3</v>
      </c>
      <c r="D11" s="56">
        <v>3</v>
      </c>
      <c r="E11" s="56">
        <v>2</v>
      </c>
      <c r="F11" s="56">
        <v>3</v>
      </c>
      <c r="G11" s="56">
        <v>3</v>
      </c>
      <c r="H11" s="56">
        <v>2</v>
      </c>
      <c r="I11" s="56">
        <v>3</v>
      </c>
      <c r="J11" s="56">
        <v>4</v>
      </c>
      <c r="K11" s="56">
        <v>2</v>
      </c>
      <c r="L11" s="56">
        <v>3</v>
      </c>
      <c r="M11" s="56">
        <v>3</v>
      </c>
      <c r="N11" s="28">
        <f t="shared" si="0"/>
        <v>35</v>
      </c>
      <c r="O11" s="29">
        <f t="shared" si="1"/>
        <v>-1</v>
      </c>
    </row>
    <row r="12" spans="1:15" s="57" customFormat="1" ht="12.75">
      <c r="A12" s="26">
        <v>38433</v>
      </c>
      <c r="B12" s="56">
        <v>2</v>
      </c>
      <c r="C12" s="56">
        <v>3</v>
      </c>
      <c r="D12" s="56">
        <v>3</v>
      </c>
      <c r="E12" s="56">
        <v>3</v>
      </c>
      <c r="F12" s="56">
        <v>3</v>
      </c>
      <c r="G12" s="56">
        <v>3</v>
      </c>
      <c r="H12" s="56">
        <v>2</v>
      </c>
      <c r="I12" s="56">
        <v>3</v>
      </c>
      <c r="J12" s="56">
        <v>3</v>
      </c>
      <c r="K12" s="56">
        <v>2</v>
      </c>
      <c r="L12" s="56">
        <v>3</v>
      </c>
      <c r="M12" s="56">
        <v>3</v>
      </c>
      <c r="N12" s="28">
        <f t="shared" si="0"/>
        <v>33</v>
      </c>
      <c r="O12" s="29">
        <f t="shared" si="1"/>
        <v>-3</v>
      </c>
    </row>
    <row r="13" spans="1:15" s="57" customFormat="1" ht="12.75">
      <c r="A13" s="26">
        <v>38433</v>
      </c>
      <c r="B13" s="56">
        <v>3</v>
      </c>
      <c r="C13" s="56">
        <v>3</v>
      </c>
      <c r="D13" s="56">
        <v>3</v>
      </c>
      <c r="E13" s="56">
        <v>2</v>
      </c>
      <c r="F13" s="56">
        <v>3</v>
      </c>
      <c r="G13" s="56">
        <v>2</v>
      </c>
      <c r="H13" s="56">
        <v>3</v>
      </c>
      <c r="I13" s="56">
        <v>4</v>
      </c>
      <c r="J13" s="56">
        <v>3</v>
      </c>
      <c r="K13" s="56">
        <v>2</v>
      </c>
      <c r="L13" s="56">
        <v>3</v>
      </c>
      <c r="M13" s="56">
        <v>2</v>
      </c>
      <c r="N13" s="28">
        <f t="shared" si="0"/>
        <v>33</v>
      </c>
      <c r="O13" s="29">
        <f t="shared" si="1"/>
        <v>-3</v>
      </c>
    </row>
    <row r="14" spans="1:15" s="57" customFormat="1" ht="12.75">
      <c r="A14" s="26">
        <v>38443</v>
      </c>
      <c r="B14" s="56">
        <v>4</v>
      </c>
      <c r="C14" s="56">
        <v>3</v>
      </c>
      <c r="D14" s="56">
        <v>3</v>
      </c>
      <c r="E14" s="56">
        <v>3</v>
      </c>
      <c r="F14" s="56">
        <v>3</v>
      </c>
      <c r="G14" s="56">
        <v>2</v>
      </c>
      <c r="H14" s="56">
        <v>3</v>
      </c>
      <c r="I14" s="56">
        <v>3</v>
      </c>
      <c r="J14" s="56">
        <v>4</v>
      </c>
      <c r="K14" s="56">
        <v>3</v>
      </c>
      <c r="L14" s="56">
        <v>4</v>
      </c>
      <c r="M14" s="56">
        <v>3</v>
      </c>
      <c r="N14" s="28">
        <f t="shared" si="0"/>
        <v>38</v>
      </c>
      <c r="O14" s="29">
        <f t="shared" si="1"/>
        <v>2</v>
      </c>
    </row>
    <row r="15" spans="1:15" s="82" customFormat="1" ht="12.75">
      <c r="A15" s="78">
        <v>38447</v>
      </c>
      <c r="B15" s="79">
        <v>4</v>
      </c>
      <c r="C15" s="79">
        <v>3</v>
      </c>
      <c r="D15" s="79">
        <v>4</v>
      </c>
      <c r="E15" s="79">
        <v>3</v>
      </c>
      <c r="F15" s="79">
        <v>3</v>
      </c>
      <c r="G15" s="79">
        <v>3</v>
      </c>
      <c r="H15" s="79">
        <v>3</v>
      </c>
      <c r="I15" s="79">
        <v>4</v>
      </c>
      <c r="J15" s="79">
        <v>4</v>
      </c>
      <c r="K15" s="79">
        <v>4</v>
      </c>
      <c r="L15" s="79">
        <v>3</v>
      </c>
      <c r="M15" s="79">
        <v>3</v>
      </c>
      <c r="N15" s="80">
        <f t="shared" si="0"/>
        <v>41</v>
      </c>
      <c r="O15" s="81">
        <f t="shared" si="1"/>
        <v>5</v>
      </c>
    </row>
    <row r="16" spans="1:15" s="57" customFormat="1" ht="12.75">
      <c r="A16" s="26">
        <v>38456</v>
      </c>
      <c r="B16" s="56">
        <v>3</v>
      </c>
      <c r="C16" s="56">
        <v>3</v>
      </c>
      <c r="D16" s="56">
        <v>3</v>
      </c>
      <c r="E16" s="56">
        <v>3</v>
      </c>
      <c r="F16" s="56">
        <v>4</v>
      </c>
      <c r="G16" s="56">
        <v>3</v>
      </c>
      <c r="H16" s="56">
        <v>4</v>
      </c>
      <c r="I16" s="56">
        <v>4</v>
      </c>
      <c r="J16" s="56">
        <v>4</v>
      </c>
      <c r="K16" s="56">
        <v>3</v>
      </c>
      <c r="L16" s="56">
        <v>3</v>
      </c>
      <c r="M16" s="56">
        <v>3</v>
      </c>
      <c r="N16" s="28">
        <f t="shared" si="0"/>
        <v>40</v>
      </c>
      <c r="O16" s="29">
        <f t="shared" si="1"/>
        <v>4</v>
      </c>
    </row>
    <row r="17" spans="1:15" s="57" customFormat="1" ht="12.75">
      <c r="A17" s="26">
        <v>38465</v>
      </c>
      <c r="B17" s="56">
        <v>3</v>
      </c>
      <c r="C17" s="56">
        <v>3</v>
      </c>
      <c r="D17" s="56">
        <v>2</v>
      </c>
      <c r="E17" s="56">
        <v>2</v>
      </c>
      <c r="F17" s="56">
        <v>3</v>
      </c>
      <c r="G17" s="56">
        <v>3</v>
      </c>
      <c r="H17" s="56">
        <v>3</v>
      </c>
      <c r="I17" s="56">
        <v>3</v>
      </c>
      <c r="J17" s="56">
        <v>3</v>
      </c>
      <c r="K17" s="56">
        <v>3</v>
      </c>
      <c r="L17" s="56">
        <v>3</v>
      </c>
      <c r="M17" s="56">
        <v>2</v>
      </c>
      <c r="N17" s="28">
        <f t="shared" si="0"/>
        <v>33</v>
      </c>
      <c r="O17" s="29">
        <f t="shared" si="1"/>
        <v>-3</v>
      </c>
    </row>
    <row r="18" spans="1:15" s="57" customFormat="1" ht="12.75">
      <c r="A18" s="26">
        <v>38465</v>
      </c>
      <c r="B18" s="56">
        <v>3</v>
      </c>
      <c r="C18" s="56">
        <v>3</v>
      </c>
      <c r="D18" s="56">
        <v>4</v>
      </c>
      <c r="E18" s="56">
        <v>3</v>
      </c>
      <c r="F18" s="56">
        <v>3</v>
      </c>
      <c r="G18" s="56">
        <v>2</v>
      </c>
      <c r="H18" s="56">
        <v>3</v>
      </c>
      <c r="I18" s="56">
        <v>3</v>
      </c>
      <c r="J18" s="56">
        <v>3</v>
      </c>
      <c r="K18" s="56">
        <v>3</v>
      </c>
      <c r="L18" s="56">
        <v>4</v>
      </c>
      <c r="M18" s="56">
        <v>3</v>
      </c>
      <c r="N18" s="28">
        <f t="shared" si="0"/>
        <v>37</v>
      </c>
      <c r="O18" s="29">
        <f t="shared" si="1"/>
        <v>1</v>
      </c>
    </row>
    <row r="19" spans="1:15" s="82" customFormat="1" ht="12.75">
      <c r="A19" s="78">
        <v>38531</v>
      </c>
      <c r="B19" s="79">
        <v>3</v>
      </c>
      <c r="C19" s="79">
        <v>3</v>
      </c>
      <c r="D19" s="79">
        <v>2</v>
      </c>
      <c r="E19" s="79">
        <v>3</v>
      </c>
      <c r="F19" s="79">
        <v>4</v>
      </c>
      <c r="G19" s="79">
        <v>3</v>
      </c>
      <c r="H19" s="79">
        <v>2</v>
      </c>
      <c r="I19" s="79">
        <v>3</v>
      </c>
      <c r="J19" s="79">
        <v>3</v>
      </c>
      <c r="K19" s="79">
        <v>3</v>
      </c>
      <c r="L19" s="79">
        <v>3</v>
      </c>
      <c r="M19" s="79">
        <v>3</v>
      </c>
      <c r="N19" s="80">
        <f t="shared" si="0"/>
        <v>35</v>
      </c>
      <c r="O19" s="81">
        <f t="shared" si="1"/>
        <v>-1</v>
      </c>
    </row>
    <row r="20" spans="1:15" s="82" customFormat="1" ht="12.75">
      <c r="A20" s="78">
        <v>38545</v>
      </c>
      <c r="B20" s="79">
        <v>4</v>
      </c>
      <c r="C20" s="79">
        <v>3</v>
      </c>
      <c r="D20" s="79">
        <v>4</v>
      </c>
      <c r="E20" s="79">
        <v>3</v>
      </c>
      <c r="F20" s="79">
        <v>3</v>
      </c>
      <c r="G20" s="79">
        <v>4</v>
      </c>
      <c r="H20" s="79">
        <v>3</v>
      </c>
      <c r="I20" s="79">
        <v>4</v>
      </c>
      <c r="J20" s="79">
        <v>3</v>
      </c>
      <c r="K20" s="79">
        <v>3</v>
      </c>
      <c r="L20" s="79">
        <v>3</v>
      </c>
      <c r="M20" s="79">
        <v>4</v>
      </c>
      <c r="N20" s="80">
        <f t="shared" si="0"/>
        <v>41</v>
      </c>
      <c r="O20" s="81">
        <f t="shared" si="1"/>
        <v>5</v>
      </c>
    </row>
    <row r="21" spans="1:15" s="82" customFormat="1" ht="12.75">
      <c r="A21" s="78">
        <v>38552</v>
      </c>
      <c r="B21" s="79">
        <v>2</v>
      </c>
      <c r="C21" s="79">
        <v>2</v>
      </c>
      <c r="D21" s="79">
        <v>2</v>
      </c>
      <c r="E21" s="79">
        <v>3</v>
      </c>
      <c r="F21" s="79">
        <v>3</v>
      </c>
      <c r="G21" s="79">
        <v>2</v>
      </c>
      <c r="H21" s="79">
        <v>2</v>
      </c>
      <c r="I21" s="79">
        <v>3</v>
      </c>
      <c r="J21" s="79">
        <v>4</v>
      </c>
      <c r="K21" s="79">
        <v>3</v>
      </c>
      <c r="L21" s="79">
        <v>3</v>
      </c>
      <c r="M21" s="79">
        <v>3</v>
      </c>
      <c r="N21" s="80">
        <f t="shared" si="0"/>
        <v>32</v>
      </c>
      <c r="O21" s="81">
        <f t="shared" si="1"/>
        <v>-4</v>
      </c>
    </row>
    <row r="22" spans="1:15" s="57" customFormat="1" ht="12.75">
      <c r="A22" s="26">
        <v>38557</v>
      </c>
      <c r="B22" s="56">
        <v>3</v>
      </c>
      <c r="C22" s="56">
        <v>3</v>
      </c>
      <c r="D22" s="56">
        <v>3</v>
      </c>
      <c r="E22" s="56">
        <v>3</v>
      </c>
      <c r="F22" s="56">
        <v>4</v>
      </c>
      <c r="G22" s="56">
        <v>2</v>
      </c>
      <c r="H22" s="56">
        <v>3</v>
      </c>
      <c r="I22" s="56">
        <v>3</v>
      </c>
      <c r="J22" s="56">
        <v>4</v>
      </c>
      <c r="K22" s="56">
        <v>3</v>
      </c>
      <c r="L22" s="56">
        <v>3</v>
      </c>
      <c r="M22" s="56">
        <v>3</v>
      </c>
      <c r="N22" s="28">
        <f t="shared" si="0"/>
        <v>37</v>
      </c>
      <c r="O22" s="29">
        <f t="shared" si="1"/>
        <v>1</v>
      </c>
    </row>
    <row r="23" spans="1:15" s="82" customFormat="1" ht="12.75">
      <c r="A23" s="78">
        <v>38566</v>
      </c>
      <c r="B23" s="79">
        <v>3</v>
      </c>
      <c r="C23" s="79">
        <v>2</v>
      </c>
      <c r="D23" s="79">
        <v>3</v>
      </c>
      <c r="E23" s="79">
        <v>3</v>
      </c>
      <c r="F23" s="79">
        <v>3</v>
      </c>
      <c r="G23" s="79">
        <v>2</v>
      </c>
      <c r="H23" s="79">
        <v>3</v>
      </c>
      <c r="I23" s="79">
        <v>3</v>
      </c>
      <c r="J23" s="79">
        <v>3</v>
      </c>
      <c r="K23" s="79">
        <v>2</v>
      </c>
      <c r="L23" s="79">
        <v>3</v>
      </c>
      <c r="M23" s="79">
        <v>2</v>
      </c>
      <c r="N23" s="80">
        <f t="shared" si="0"/>
        <v>32</v>
      </c>
      <c r="O23" s="81">
        <f t="shared" si="1"/>
        <v>-4</v>
      </c>
    </row>
    <row r="24" spans="1:15" s="82" customFormat="1" ht="12.75">
      <c r="A24" s="78">
        <v>38573</v>
      </c>
      <c r="B24" s="79">
        <v>4</v>
      </c>
      <c r="C24" s="79">
        <v>3</v>
      </c>
      <c r="D24" s="79">
        <v>2</v>
      </c>
      <c r="E24" s="79">
        <v>3</v>
      </c>
      <c r="F24" s="79">
        <v>3</v>
      </c>
      <c r="G24" s="79">
        <v>3</v>
      </c>
      <c r="H24" s="79">
        <v>3</v>
      </c>
      <c r="I24" s="79">
        <v>3</v>
      </c>
      <c r="J24" s="79">
        <v>3</v>
      </c>
      <c r="K24" s="79">
        <v>2</v>
      </c>
      <c r="L24" s="79">
        <v>2</v>
      </c>
      <c r="M24" s="79">
        <v>6</v>
      </c>
      <c r="N24" s="80">
        <f t="shared" si="0"/>
        <v>37</v>
      </c>
      <c r="O24" s="81">
        <f t="shared" si="1"/>
        <v>1</v>
      </c>
    </row>
    <row r="25" spans="1:16" s="82" customFormat="1" ht="12.75">
      <c r="A25" s="78">
        <v>38580</v>
      </c>
      <c r="B25" s="79">
        <v>2</v>
      </c>
      <c r="C25" s="79">
        <v>2</v>
      </c>
      <c r="D25" s="79">
        <v>3</v>
      </c>
      <c r="E25" s="79">
        <v>2</v>
      </c>
      <c r="F25" s="79">
        <v>3</v>
      </c>
      <c r="G25" s="79">
        <v>4</v>
      </c>
      <c r="H25" s="79">
        <v>3</v>
      </c>
      <c r="I25" s="79">
        <v>3</v>
      </c>
      <c r="J25" s="79">
        <v>5</v>
      </c>
      <c r="K25" s="79">
        <v>2</v>
      </c>
      <c r="L25" s="79">
        <v>3</v>
      </c>
      <c r="M25" s="79">
        <v>6</v>
      </c>
      <c r="N25" s="80">
        <f t="shared" si="0"/>
        <v>38</v>
      </c>
      <c r="O25" s="81">
        <f t="shared" si="1"/>
        <v>2</v>
      </c>
      <c r="P25" s="82" t="s">
        <v>45</v>
      </c>
    </row>
    <row r="26" spans="1:16" s="82" customFormat="1" ht="12.75">
      <c r="A26" s="78">
        <v>38580</v>
      </c>
      <c r="B26" s="79">
        <v>3</v>
      </c>
      <c r="C26" s="79">
        <v>2</v>
      </c>
      <c r="D26" s="79">
        <v>3</v>
      </c>
      <c r="E26" s="79">
        <v>3</v>
      </c>
      <c r="F26" s="79">
        <v>3</v>
      </c>
      <c r="G26" s="79">
        <v>3</v>
      </c>
      <c r="H26" s="79">
        <v>3</v>
      </c>
      <c r="I26" s="79">
        <v>3</v>
      </c>
      <c r="J26" s="79">
        <v>4</v>
      </c>
      <c r="K26" s="79">
        <v>2</v>
      </c>
      <c r="L26" s="79">
        <v>3</v>
      </c>
      <c r="M26" s="79">
        <v>3</v>
      </c>
      <c r="N26" s="80">
        <f t="shared" si="0"/>
        <v>35</v>
      </c>
      <c r="O26" s="81">
        <f t="shared" si="1"/>
        <v>-1</v>
      </c>
      <c r="P26" s="82" t="s">
        <v>45</v>
      </c>
    </row>
    <row r="27" spans="1:16" s="82" customFormat="1" ht="12.75">
      <c r="A27" s="78">
        <v>38580</v>
      </c>
      <c r="B27" s="79">
        <v>3</v>
      </c>
      <c r="C27" s="79">
        <v>2</v>
      </c>
      <c r="D27" s="79"/>
      <c r="E27" s="79"/>
      <c r="F27" s="79"/>
      <c r="G27" s="79"/>
      <c r="H27" s="79"/>
      <c r="I27" s="79"/>
      <c r="J27" s="79">
        <v>3</v>
      </c>
      <c r="K27" s="79" t="s">
        <v>46</v>
      </c>
      <c r="L27" s="79"/>
      <c r="M27" s="79">
        <v>2</v>
      </c>
      <c r="N27" s="80">
        <f>SUM(B27:M27)</f>
        <v>10</v>
      </c>
      <c r="O27" s="81">
        <f>N27-12</f>
        <v>-2</v>
      </c>
      <c r="P27" s="82" t="s">
        <v>45</v>
      </c>
    </row>
    <row r="28" spans="1:15" s="82" customFormat="1" ht="12.75">
      <c r="A28" s="78">
        <v>38601</v>
      </c>
      <c r="B28" s="79">
        <v>4</v>
      </c>
      <c r="C28" s="79">
        <v>3</v>
      </c>
      <c r="D28" s="79">
        <v>4</v>
      </c>
      <c r="E28" s="79">
        <v>3</v>
      </c>
      <c r="F28" s="79">
        <v>3</v>
      </c>
      <c r="G28" s="79">
        <v>3</v>
      </c>
      <c r="H28" s="79">
        <v>3</v>
      </c>
      <c r="I28" s="79">
        <v>3</v>
      </c>
      <c r="J28" s="79">
        <v>4</v>
      </c>
      <c r="K28" s="79">
        <v>2</v>
      </c>
      <c r="L28" s="79">
        <v>3</v>
      </c>
      <c r="M28" s="79">
        <v>2</v>
      </c>
      <c r="N28" s="80">
        <f>SUM(B28:M28)</f>
        <v>37</v>
      </c>
      <c r="O28" s="81">
        <f>N28-B$2</f>
        <v>1</v>
      </c>
    </row>
    <row r="29" spans="1:15" s="57" customFormat="1" ht="12.75">
      <c r="A29" s="26">
        <v>38601</v>
      </c>
      <c r="B29" s="56">
        <v>3</v>
      </c>
      <c r="C29" s="56">
        <v>2</v>
      </c>
      <c r="D29" s="56">
        <v>3</v>
      </c>
      <c r="E29" s="56">
        <v>2</v>
      </c>
      <c r="F29" s="56">
        <v>3</v>
      </c>
      <c r="G29" s="56">
        <v>2</v>
      </c>
      <c r="H29" s="56">
        <v>3</v>
      </c>
      <c r="I29" s="56">
        <v>3</v>
      </c>
      <c r="J29" s="56">
        <v>5</v>
      </c>
      <c r="K29" s="56">
        <v>3</v>
      </c>
      <c r="L29" s="56">
        <v>3</v>
      </c>
      <c r="M29" s="56">
        <v>3</v>
      </c>
      <c r="N29" s="28">
        <f>SUM(B29:M29)</f>
        <v>35</v>
      </c>
      <c r="O29" s="29">
        <f>N29-B$2</f>
        <v>-1</v>
      </c>
    </row>
    <row r="30" spans="1:15" s="57" customFormat="1" ht="12.75">
      <c r="A30" s="2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28"/>
      <c r="O30" s="29"/>
    </row>
    <row r="31" spans="1:15" s="61" customFormat="1" ht="12.75">
      <c r="A31" s="15" t="s">
        <v>16</v>
      </c>
      <c r="B31" s="58">
        <f aca="true" t="shared" si="2" ref="B31:O31">AVERAGE(B5:B30)</f>
        <v>3.12</v>
      </c>
      <c r="C31" s="58">
        <f t="shared" si="2"/>
        <v>2.76</v>
      </c>
      <c r="D31" s="58">
        <f t="shared" si="2"/>
        <v>2.9583333333333335</v>
      </c>
      <c r="E31" s="58">
        <f t="shared" si="2"/>
        <v>2.875</v>
      </c>
      <c r="F31" s="58">
        <f t="shared" si="2"/>
        <v>3.125</v>
      </c>
      <c r="G31" s="58">
        <f t="shared" si="2"/>
        <v>2.7916666666666665</v>
      </c>
      <c r="H31" s="58">
        <f t="shared" si="2"/>
        <v>2.875</v>
      </c>
      <c r="I31" s="58">
        <f t="shared" si="2"/>
        <v>3.3333333333333335</v>
      </c>
      <c r="J31" s="58">
        <f t="shared" si="2"/>
        <v>3.68</v>
      </c>
      <c r="K31" s="58">
        <f t="shared" si="2"/>
        <v>2.625</v>
      </c>
      <c r="L31" s="58">
        <f t="shared" si="2"/>
        <v>2.9166666666666665</v>
      </c>
      <c r="M31" s="58">
        <f t="shared" si="2"/>
        <v>3</v>
      </c>
      <c r="N31" s="59">
        <f>AVERAGE(N5:N30)</f>
        <v>35.12</v>
      </c>
      <c r="O31" s="60">
        <f t="shared" si="2"/>
        <v>0.08</v>
      </c>
    </row>
    <row r="32" spans="1:15" s="61" customFormat="1" ht="12.75">
      <c r="A32" s="25" t="s">
        <v>19</v>
      </c>
      <c r="B32" s="62">
        <f aca="true" t="shared" si="3" ref="B32:O32">MAX(B5:B30)</f>
        <v>4</v>
      </c>
      <c r="C32" s="62">
        <f t="shared" si="3"/>
        <v>4</v>
      </c>
      <c r="D32" s="62">
        <f t="shared" si="3"/>
        <v>4</v>
      </c>
      <c r="E32" s="62">
        <f t="shared" si="3"/>
        <v>4</v>
      </c>
      <c r="F32" s="62">
        <f t="shared" si="3"/>
        <v>4</v>
      </c>
      <c r="G32" s="62">
        <f t="shared" si="3"/>
        <v>4</v>
      </c>
      <c r="H32" s="62">
        <f t="shared" si="3"/>
        <v>4</v>
      </c>
      <c r="I32" s="62">
        <f t="shared" si="3"/>
        <v>4</v>
      </c>
      <c r="J32" s="62">
        <f t="shared" si="3"/>
        <v>5</v>
      </c>
      <c r="K32" s="62">
        <f t="shared" si="3"/>
        <v>4</v>
      </c>
      <c r="L32" s="62">
        <f t="shared" si="3"/>
        <v>4</v>
      </c>
      <c r="M32" s="62">
        <f t="shared" si="3"/>
        <v>6</v>
      </c>
      <c r="N32" s="63">
        <f t="shared" si="3"/>
        <v>41</v>
      </c>
      <c r="O32" s="64">
        <f t="shared" si="3"/>
        <v>5</v>
      </c>
    </row>
    <row r="33" spans="1:15" s="61" customFormat="1" ht="12.75">
      <c r="A33" s="18" t="s">
        <v>18</v>
      </c>
      <c r="B33" s="65">
        <f aca="true" t="shared" si="4" ref="B33:O33">MIN(B5:B30)</f>
        <v>2</v>
      </c>
      <c r="C33" s="65">
        <f t="shared" si="4"/>
        <v>2</v>
      </c>
      <c r="D33" s="65">
        <f t="shared" si="4"/>
        <v>2</v>
      </c>
      <c r="E33" s="65">
        <f t="shared" si="4"/>
        <v>2</v>
      </c>
      <c r="F33" s="65">
        <f t="shared" si="4"/>
        <v>3</v>
      </c>
      <c r="G33" s="65">
        <f t="shared" si="4"/>
        <v>2</v>
      </c>
      <c r="H33" s="65">
        <f t="shared" si="4"/>
        <v>2</v>
      </c>
      <c r="I33" s="65">
        <f t="shared" si="4"/>
        <v>3</v>
      </c>
      <c r="J33" s="65">
        <f t="shared" si="4"/>
        <v>3</v>
      </c>
      <c r="K33" s="65">
        <f t="shared" si="4"/>
        <v>2</v>
      </c>
      <c r="L33" s="65">
        <f t="shared" si="4"/>
        <v>2</v>
      </c>
      <c r="M33" s="65">
        <f t="shared" si="4"/>
        <v>2</v>
      </c>
      <c r="N33" s="66">
        <f t="shared" si="4"/>
        <v>10</v>
      </c>
      <c r="O33" s="67">
        <f t="shared" si="4"/>
        <v>-4</v>
      </c>
    </row>
    <row r="35" spans="1:2" ht="12.75">
      <c r="A35" s="7"/>
      <c r="B35" s="68" t="s">
        <v>20</v>
      </c>
    </row>
    <row r="36" spans="1:15" s="57" customFormat="1" ht="12.75">
      <c r="A36" s="31"/>
      <c r="B36" s="69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34"/>
      <c r="O36" s="34"/>
    </row>
    <row r="37" spans="1:15" s="72" customFormat="1" ht="12.75">
      <c r="A37" s="35"/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38"/>
      <c r="O37" s="38"/>
    </row>
    <row r="39" ht="12.75">
      <c r="A39" s="1" t="s">
        <v>22</v>
      </c>
    </row>
    <row r="40" spans="1:2" ht="12.75">
      <c r="A40" s="1" t="s">
        <v>40</v>
      </c>
      <c r="B40" s="54">
        <v>54</v>
      </c>
    </row>
    <row r="41" spans="1:2" ht="12.75">
      <c r="A41" s="1" t="s">
        <v>41</v>
      </c>
      <c r="B41" s="54">
        <v>55</v>
      </c>
    </row>
    <row r="42" spans="1:21" ht="12.75">
      <c r="A42" s="15" t="s">
        <v>12</v>
      </c>
      <c r="B42" s="5" t="s">
        <v>0</v>
      </c>
      <c r="C42" s="5" t="s">
        <v>1</v>
      </c>
      <c r="D42" s="5" t="s">
        <v>2</v>
      </c>
      <c r="E42" s="5" t="s">
        <v>3</v>
      </c>
      <c r="F42" s="5" t="s">
        <v>4</v>
      </c>
      <c r="G42" s="5" t="s">
        <v>5</v>
      </c>
      <c r="H42" s="5" t="s">
        <v>6</v>
      </c>
      <c r="I42" s="5" t="s">
        <v>7</v>
      </c>
      <c r="J42" s="5" t="s">
        <v>8</v>
      </c>
      <c r="K42" s="5" t="s">
        <v>9</v>
      </c>
      <c r="L42" s="5" t="s">
        <v>10</v>
      </c>
      <c r="M42" s="5" t="s">
        <v>11</v>
      </c>
      <c r="N42" s="5" t="s">
        <v>25</v>
      </c>
      <c r="O42" s="5" t="s">
        <v>26</v>
      </c>
      <c r="P42" s="5" t="s">
        <v>27</v>
      </c>
      <c r="Q42" s="5" t="s">
        <v>28</v>
      </c>
      <c r="R42" s="5" t="s">
        <v>29</v>
      </c>
      <c r="S42" s="5" t="s">
        <v>30</v>
      </c>
      <c r="T42" s="9" t="s">
        <v>14</v>
      </c>
      <c r="U42" s="9" t="s">
        <v>15</v>
      </c>
    </row>
    <row r="43" spans="1:21" s="57" customFormat="1" ht="12.75">
      <c r="A43" s="26">
        <v>38430</v>
      </c>
      <c r="B43" s="56">
        <v>3</v>
      </c>
      <c r="C43" s="56">
        <v>2</v>
      </c>
      <c r="D43" s="56">
        <v>3</v>
      </c>
      <c r="E43" s="56">
        <v>4</v>
      </c>
      <c r="F43" s="56">
        <v>4</v>
      </c>
      <c r="G43" s="56">
        <v>4</v>
      </c>
      <c r="H43" s="56">
        <v>3</v>
      </c>
      <c r="I43" s="56">
        <v>5</v>
      </c>
      <c r="J43" s="56">
        <v>3</v>
      </c>
      <c r="K43" s="56">
        <v>3</v>
      </c>
      <c r="L43" s="56">
        <v>2</v>
      </c>
      <c r="M43" s="56">
        <v>3</v>
      </c>
      <c r="N43" s="56">
        <v>3</v>
      </c>
      <c r="O43" s="56">
        <v>4</v>
      </c>
      <c r="P43" s="56">
        <v>3</v>
      </c>
      <c r="Q43" s="56">
        <v>3</v>
      </c>
      <c r="R43" s="56">
        <v>3</v>
      </c>
      <c r="S43" s="56">
        <v>3</v>
      </c>
      <c r="T43" s="28">
        <f aca="true" t="shared" si="5" ref="T43:T54">SUM(B43:S43)</f>
        <v>58</v>
      </c>
      <c r="U43" s="29">
        <f aca="true" t="shared" si="6" ref="U43:U52">T43-B$40</f>
        <v>4</v>
      </c>
    </row>
    <row r="44" spans="1:21" s="57" customFormat="1" ht="12.75">
      <c r="A44" s="26">
        <v>38439</v>
      </c>
      <c r="B44" s="56">
        <v>3</v>
      </c>
      <c r="C44" s="56">
        <v>3</v>
      </c>
      <c r="D44" s="56">
        <v>3</v>
      </c>
      <c r="E44" s="56">
        <v>4</v>
      </c>
      <c r="F44" s="56">
        <v>3</v>
      </c>
      <c r="G44" s="56">
        <v>3</v>
      </c>
      <c r="H44" s="56">
        <v>5</v>
      </c>
      <c r="I44" s="56">
        <v>3</v>
      </c>
      <c r="J44" s="56">
        <v>3</v>
      </c>
      <c r="K44" s="56">
        <v>3</v>
      </c>
      <c r="L44" s="56">
        <v>2</v>
      </c>
      <c r="M44" s="56">
        <v>4</v>
      </c>
      <c r="N44" s="56">
        <v>2</v>
      </c>
      <c r="O44" s="56">
        <v>5</v>
      </c>
      <c r="P44" s="56">
        <v>2</v>
      </c>
      <c r="Q44" s="56">
        <v>3</v>
      </c>
      <c r="R44" s="56">
        <v>3</v>
      </c>
      <c r="S44" s="56">
        <v>3</v>
      </c>
      <c r="T44" s="28">
        <f t="shared" si="5"/>
        <v>57</v>
      </c>
      <c r="U44" s="29">
        <f t="shared" si="6"/>
        <v>3</v>
      </c>
    </row>
    <row r="45" spans="1:21" s="57" customFormat="1" ht="12.75">
      <c r="A45" s="26">
        <v>38441</v>
      </c>
      <c r="B45" s="56">
        <v>3</v>
      </c>
      <c r="C45" s="56">
        <v>3</v>
      </c>
      <c r="D45" s="56">
        <v>3</v>
      </c>
      <c r="E45" s="56">
        <v>4</v>
      </c>
      <c r="F45" s="56">
        <v>3</v>
      </c>
      <c r="G45" s="56">
        <v>5</v>
      </c>
      <c r="H45" s="56">
        <v>3</v>
      </c>
      <c r="I45" s="56">
        <v>4</v>
      </c>
      <c r="J45" s="56">
        <v>3</v>
      </c>
      <c r="K45" s="56">
        <v>2</v>
      </c>
      <c r="L45" s="56">
        <v>2</v>
      </c>
      <c r="M45" s="56">
        <v>4</v>
      </c>
      <c r="N45" s="56">
        <v>3</v>
      </c>
      <c r="O45" s="56">
        <v>4</v>
      </c>
      <c r="P45" s="56">
        <v>3</v>
      </c>
      <c r="Q45" s="56">
        <v>3</v>
      </c>
      <c r="R45" s="56">
        <v>3</v>
      </c>
      <c r="S45" s="56">
        <v>3</v>
      </c>
      <c r="T45" s="28">
        <f t="shared" si="5"/>
        <v>58</v>
      </c>
      <c r="U45" s="29">
        <f t="shared" si="6"/>
        <v>4</v>
      </c>
    </row>
    <row r="46" spans="1:21" s="57" customFormat="1" ht="12.75">
      <c r="A46" s="26">
        <v>38444</v>
      </c>
      <c r="B46" s="56">
        <v>3</v>
      </c>
      <c r="C46" s="56">
        <v>2</v>
      </c>
      <c r="D46" s="56">
        <v>3</v>
      </c>
      <c r="E46" s="56">
        <v>3</v>
      </c>
      <c r="F46" s="56">
        <v>4</v>
      </c>
      <c r="G46" s="56">
        <v>5</v>
      </c>
      <c r="H46" s="56">
        <v>5</v>
      </c>
      <c r="I46" s="56">
        <v>4</v>
      </c>
      <c r="J46" s="56">
        <v>3</v>
      </c>
      <c r="K46" s="56">
        <v>3</v>
      </c>
      <c r="L46" s="56">
        <v>4</v>
      </c>
      <c r="M46" s="56">
        <v>3</v>
      </c>
      <c r="N46" s="56">
        <v>2</v>
      </c>
      <c r="O46" s="56">
        <v>3</v>
      </c>
      <c r="P46" s="56">
        <v>3</v>
      </c>
      <c r="Q46" s="56">
        <v>3</v>
      </c>
      <c r="R46" s="56">
        <v>3</v>
      </c>
      <c r="S46" s="56">
        <v>3</v>
      </c>
      <c r="T46" s="28">
        <f t="shared" si="5"/>
        <v>59</v>
      </c>
      <c r="U46" s="29">
        <f t="shared" si="6"/>
        <v>5</v>
      </c>
    </row>
    <row r="47" spans="1:21" s="57" customFormat="1" ht="12.75">
      <c r="A47" s="26">
        <v>38445</v>
      </c>
      <c r="B47" s="56">
        <v>3</v>
      </c>
      <c r="C47" s="56">
        <v>3</v>
      </c>
      <c r="D47" s="56">
        <v>4</v>
      </c>
      <c r="E47" s="56">
        <v>3</v>
      </c>
      <c r="F47" s="56">
        <v>3</v>
      </c>
      <c r="G47" s="56">
        <v>4</v>
      </c>
      <c r="H47" s="56">
        <v>5</v>
      </c>
      <c r="I47" s="56">
        <v>4</v>
      </c>
      <c r="J47" s="56">
        <v>2</v>
      </c>
      <c r="K47" s="56">
        <v>2</v>
      </c>
      <c r="L47" s="56">
        <v>2</v>
      </c>
      <c r="M47" s="56">
        <v>3</v>
      </c>
      <c r="N47" s="56">
        <v>3</v>
      </c>
      <c r="O47" s="56">
        <v>3</v>
      </c>
      <c r="P47" s="56">
        <v>2</v>
      </c>
      <c r="Q47" s="56">
        <v>3</v>
      </c>
      <c r="R47" s="56">
        <v>3</v>
      </c>
      <c r="S47" s="56">
        <v>3</v>
      </c>
      <c r="T47" s="28">
        <f t="shared" si="5"/>
        <v>55</v>
      </c>
      <c r="U47" s="29">
        <f t="shared" si="6"/>
        <v>1</v>
      </c>
    </row>
    <row r="48" spans="1:21" s="57" customFormat="1" ht="12.75">
      <c r="A48" s="26">
        <v>38445</v>
      </c>
      <c r="B48" s="56">
        <v>3</v>
      </c>
      <c r="C48" s="56">
        <v>3</v>
      </c>
      <c r="D48" s="56">
        <v>4</v>
      </c>
      <c r="E48" s="56">
        <v>3</v>
      </c>
      <c r="F48" s="56">
        <v>3</v>
      </c>
      <c r="G48" s="56">
        <v>5</v>
      </c>
      <c r="H48" s="56">
        <v>3</v>
      </c>
      <c r="I48" s="56">
        <v>3</v>
      </c>
      <c r="J48" s="56">
        <v>2</v>
      </c>
      <c r="K48" s="56">
        <v>4</v>
      </c>
      <c r="L48" s="56">
        <v>2</v>
      </c>
      <c r="M48" s="56">
        <v>3</v>
      </c>
      <c r="N48" s="56">
        <v>3</v>
      </c>
      <c r="O48" s="56">
        <v>3</v>
      </c>
      <c r="P48" s="56">
        <v>3</v>
      </c>
      <c r="Q48" s="56">
        <v>3</v>
      </c>
      <c r="R48" s="56">
        <v>2</v>
      </c>
      <c r="S48" s="56">
        <v>4</v>
      </c>
      <c r="T48" s="28">
        <f t="shared" si="5"/>
        <v>56</v>
      </c>
      <c r="U48" s="29">
        <f t="shared" si="6"/>
        <v>2</v>
      </c>
    </row>
    <row r="49" spans="1:21" s="82" customFormat="1" ht="12.75">
      <c r="A49" s="78">
        <v>38448</v>
      </c>
      <c r="B49" s="79">
        <v>4</v>
      </c>
      <c r="C49" s="79">
        <v>4</v>
      </c>
      <c r="D49" s="79">
        <v>4</v>
      </c>
      <c r="E49" s="79">
        <v>3</v>
      </c>
      <c r="F49" s="79">
        <v>4</v>
      </c>
      <c r="G49" s="79">
        <v>4</v>
      </c>
      <c r="H49" s="79">
        <v>4</v>
      </c>
      <c r="I49" s="79">
        <v>3</v>
      </c>
      <c r="J49" s="79">
        <v>2</v>
      </c>
      <c r="K49" s="79">
        <v>2</v>
      </c>
      <c r="L49" s="79">
        <v>4</v>
      </c>
      <c r="M49" s="79">
        <v>3</v>
      </c>
      <c r="N49" s="79">
        <v>2</v>
      </c>
      <c r="O49" s="79">
        <v>3</v>
      </c>
      <c r="P49" s="79">
        <v>3</v>
      </c>
      <c r="Q49" s="79">
        <v>3</v>
      </c>
      <c r="R49" s="79">
        <v>3</v>
      </c>
      <c r="S49" s="79">
        <v>3</v>
      </c>
      <c r="T49" s="80">
        <f t="shared" si="5"/>
        <v>58</v>
      </c>
      <c r="U49" s="81">
        <f t="shared" si="6"/>
        <v>4</v>
      </c>
    </row>
    <row r="50" spans="1:21" s="82" customFormat="1" ht="12.75">
      <c r="A50" s="78">
        <v>38455</v>
      </c>
      <c r="B50" s="79">
        <v>3</v>
      </c>
      <c r="C50" s="79">
        <v>3</v>
      </c>
      <c r="D50" s="79">
        <v>4</v>
      </c>
      <c r="E50" s="79">
        <v>4</v>
      </c>
      <c r="F50" s="79">
        <v>6</v>
      </c>
      <c r="G50" s="79">
        <v>4</v>
      </c>
      <c r="H50" s="79">
        <v>4</v>
      </c>
      <c r="I50" s="79">
        <v>3</v>
      </c>
      <c r="J50" s="79">
        <v>4</v>
      </c>
      <c r="K50" s="79">
        <v>2</v>
      </c>
      <c r="L50" s="79">
        <v>6</v>
      </c>
      <c r="M50" s="79">
        <v>4</v>
      </c>
      <c r="N50" s="79">
        <v>2</v>
      </c>
      <c r="O50" s="79">
        <v>4</v>
      </c>
      <c r="P50" s="79">
        <v>3</v>
      </c>
      <c r="Q50" s="79">
        <v>3</v>
      </c>
      <c r="R50" s="79">
        <v>3</v>
      </c>
      <c r="S50" s="79">
        <v>3</v>
      </c>
      <c r="T50" s="80">
        <f t="shared" si="5"/>
        <v>65</v>
      </c>
      <c r="U50" s="81">
        <f t="shared" si="6"/>
        <v>11</v>
      </c>
    </row>
    <row r="51" spans="1:21" s="57" customFormat="1" ht="12.75">
      <c r="A51" s="26">
        <v>38462</v>
      </c>
      <c r="B51" s="56">
        <v>2</v>
      </c>
      <c r="C51" s="56">
        <v>3</v>
      </c>
      <c r="D51" s="56">
        <v>3</v>
      </c>
      <c r="E51" s="56">
        <v>3</v>
      </c>
      <c r="F51" s="56">
        <v>4</v>
      </c>
      <c r="G51" s="56">
        <v>4</v>
      </c>
      <c r="H51" s="56">
        <v>4</v>
      </c>
      <c r="I51" s="56">
        <v>3</v>
      </c>
      <c r="J51" s="56">
        <v>2</v>
      </c>
      <c r="K51" s="56">
        <v>3</v>
      </c>
      <c r="L51" s="56">
        <v>2</v>
      </c>
      <c r="M51" s="56">
        <v>3</v>
      </c>
      <c r="N51" s="56">
        <v>3</v>
      </c>
      <c r="O51" s="56">
        <v>5</v>
      </c>
      <c r="P51" s="56">
        <v>5</v>
      </c>
      <c r="Q51" s="56">
        <v>3</v>
      </c>
      <c r="R51" s="56">
        <v>2</v>
      </c>
      <c r="S51" s="56">
        <v>3</v>
      </c>
      <c r="T51" s="28">
        <f t="shared" si="5"/>
        <v>57</v>
      </c>
      <c r="U51" s="29">
        <f t="shared" si="6"/>
        <v>3</v>
      </c>
    </row>
    <row r="52" spans="1:21" s="82" customFormat="1" ht="12.75">
      <c r="A52" s="78">
        <v>38462</v>
      </c>
      <c r="B52" s="79">
        <v>3</v>
      </c>
      <c r="C52" s="79">
        <v>3</v>
      </c>
      <c r="D52" s="79">
        <v>3</v>
      </c>
      <c r="E52" s="79">
        <v>3</v>
      </c>
      <c r="F52" s="79">
        <v>3</v>
      </c>
      <c r="G52" s="79">
        <v>4</v>
      </c>
      <c r="H52" s="79">
        <v>4</v>
      </c>
      <c r="I52" s="79">
        <v>2</v>
      </c>
      <c r="J52" s="79">
        <v>3</v>
      </c>
      <c r="K52" s="79">
        <v>3</v>
      </c>
      <c r="L52" s="79">
        <v>2</v>
      </c>
      <c r="M52" s="79">
        <v>3</v>
      </c>
      <c r="N52" s="79">
        <v>3</v>
      </c>
      <c r="O52" s="79">
        <v>5</v>
      </c>
      <c r="P52" s="79">
        <v>4</v>
      </c>
      <c r="Q52" s="79">
        <v>3</v>
      </c>
      <c r="R52" s="79">
        <v>3</v>
      </c>
      <c r="S52" s="79">
        <v>3</v>
      </c>
      <c r="T52" s="80">
        <f t="shared" si="5"/>
        <v>57</v>
      </c>
      <c r="U52" s="81">
        <f t="shared" si="6"/>
        <v>3</v>
      </c>
    </row>
    <row r="53" spans="1:21" s="82" customFormat="1" ht="12.75">
      <c r="A53" s="78">
        <v>38468</v>
      </c>
      <c r="B53" s="79">
        <v>3</v>
      </c>
      <c r="C53" s="79">
        <v>3</v>
      </c>
      <c r="D53" s="79">
        <v>3</v>
      </c>
      <c r="E53" s="79">
        <v>4</v>
      </c>
      <c r="F53" s="79">
        <v>5</v>
      </c>
      <c r="G53" s="79">
        <v>5</v>
      </c>
      <c r="H53" s="79">
        <v>3</v>
      </c>
      <c r="I53" s="79">
        <v>3</v>
      </c>
      <c r="J53" s="79">
        <v>3</v>
      </c>
      <c r="K53" s="79">
        <v>3</v>
      </c>
      <c r="L53" s="79">
        <v>2</v>
      </c>
      <c r="M53" s="79">
        <v>4</v>
      </c>
      <c r="N53" s="79">
        <v>2</v>
      </c>
      <c r="O53" s="79">
        <v>3</v>
      </c>
      <c r="P53" s="79">
        <v>4</v>
      </c>
      <c r="Q53" s="79">
        <v>3</v>
      </c>
      <c r="R53" s="79">
        <v>3</v>
      </c>
      <c r="S53" s="79">
        <v>3</v>
      </c>
      <c r="T53" s="80">
        <f t="shared" si="5"/>
        <v>59</v>
      </c>
      <c r="U53" s="81">
        <f aca="true" t="shared" si="7" ref="U53:U61">T53-B$41</f>
        <v>4</v>
      </c>
    </row>
    <row r="54" spans="1:21" s="82" customFormat="1" ht="12.75">
      <c r="A54" s="78">
        <v>38476</v>
      </c>
      <c r="B54" s="79">
        <v>3</v>
      </c>
      <c r="C54" s="79">
        <v>4</v>
      </c>
      <c r="D54" s="79">
        <v>3</v>
      </c>
      <c r="E54" s="79">
        <v>4</v>
      </c>
      <c r="F54" s="79">
        <v>4</v>
      </c>
      <c r="G54" s="79">
        <v>6</v>
      </c>
      <c r="H54" s="79">
        <v>3</v>
      </c>
      <c r="I54" s="79">
        <v>4</v>
      </c>
      <c r="J54" s="79">
        <v>3</v>
      </c>
      <c r="K54" s="79">
        <v>3</v>
      </c>
      <c r="L54" s="79">
        <v>4</v>
      </c>
      <c r="M54" s="79">
        <v>4</v>
      </c>
      <c r="N54" s="79">
        <v>3</v>
      </c>
      <c r="O54" s="79">
        <v>3</v>
      </c>
      <c r="P54" s="79">
        <v>3</v>
      </c>
      <c r="Q54" s="79">
        <v>4</v>
      </c>
      <c r="R54" s="79">
        <v>3</v>
      </c>
      <c r="S54" s="79">
        <v>2</v>
      </c>
      <c r="T54" s="80">
        <f t="shared" si="5"/>
        <v>63</v>
      </c>
      <c r="U54" s="81">
        <f t="shared" si="7"/>
        <v>8</v>
      </c>
    </row>
    <row r="55" spans="1:21" s="82" customFormat="1" ht="12.75">
      <c r="A55" s="78">
        <v>38483</v>
      </c>
      <c r="B55" s="79">
        <v>3</v>
      </c>
      <c r="C55" s="79">
        <v>3</v>
      </c>
      <c r="D55" s="79">
        <v>3</v>
      </c>
      <c r="E55" s="79">
        <v>3</v>
      </c>
      <c r="F55" s="79">
        <v>4</v>
      </c>
      <c r="G55" s="79">
        <v>5</v>
      </c>
      <c r="H55" s="79">
        <v>4</v>
      </c>
      <c r="I55" s="79">
        <v>2</v>
      </c>
      <c r="J55" s="79">
        <v>3</v>
      </c>
      <c r="K55" s="79">
        <v>3</v>
      </c>
      <c r="L55" s="79">
        <v>4</v>
      </c>
      <c r="M55" s="79">
        <v>3</v>
      </c>
      <c r="N55" s="79">
        <v>2</v>
      </c>
      <c r="O55" s="79">
        <v>4</v>
      </c>
      <c r="P55" s="79">
        <v>3</v>
      </c>
      <c r="Q55" s="79">
        <v>3</v>
      </c>
      <c r="R55" s="79">
        <v>3</v>
      </c>
      <c r="S55" s="79">
        <v>4</v>
      </c>
      <c r="T55" s="80">
        <f>SUM(B55:S55)</f>
        <v>59</v>
      </c>
      <c r="U55" s="81">
        <f t="shared" si="7"/>
        <v>4</v>
      </c>
    </row>
    <row r="56" spans="1:21" s="82" customFormat="1" ht="12.75">
      <c r="A56" s="78">
        <v>38490</v>
      </c>
      <c r="B56" s="79">
        <v>3</v>
      </c>
      <c r="C56" s="79">
        <v>3</v>
      </c>
      <c r="D56" s="79">
        <v>3</v>
      </c>
      <c r="E56" s="79">
        <v>3</v>
      </c>
      <c r="F56" s="79">
        <v>3</v>
      </c>
      <c r="G56" s="79">
        <v>4</v>
      </c>
      <c r="H56" s="79">
        <v>3</v>
      </c>
      <c r="I56" s="79">
        <v>3</v>
      </c>
      <c r="J56" s="79">
        <v>2</v>
      </c>
      <c r="K56" s="79">
        <v>3</v>
      </c>
      <c r="L56" s="79">
        <v>2</v>
      </c>
      <c r="M56" s="79">
        <v>3</v>
      </c>
      <c r="N56" s="79">
        <v>2</v>
      </c>
      <c r="O56" s="79">
        <v>3</v>
      </c>
      <c r="P56" s="79">
        <v>3</v>
      </c>
      <c r="Q56" s="79">
        <v>2</v>
      </c>
      <c r="R56" s="79">
        <v>2</v>
      </c>
      <c r="S56" s="79">
        <v>3</v>
      </c>
      <c r="T56" s="80">
        <f>SUM(B56:S56)</f>
        <v>50</v>
      </c>
      <c r="U56" s="81">
        <f t="shared" si="7"/>
        <v>-5</v>
      </c>
    </row>
    <row r="57" spans="1:21" s="82" customFormat="1" ht="12.75">
      <c r="A57" s="78">
        <v>38497</v>
      </c>
      <c r="B57" s="79">
        <v>2</v>
      </c>
      <c r="C57" s="79">
        <v>3</v>
      </c>
      <c r="D57" s="79">
        <v>4</v>
      </c>
      <c r="E57" s="79">
        <v>3</v>
      </c>
      <c r="F57" s="79">
        <v>3</v>
      </c>
      <c r="G57" s="79">
        <v>6</v>
      </c>
      <c r="H57" s="79">
        <v>3</v>
      </c>
      <c r="I57" s="79">
        <v>3</v>
      </c>
      <c r="J57" s="79">
        <v>2</v>
      </c>
      <c r="K57" s="79">
        <v>2</v>
      </c>
      <c r="L57" s="79">
        <v>5</v>
      </c>
      <c r="M57" s="79">
        <v>3</v>
      </c>
      <c r="N57" s="79">
        <v>5</v>
      </c>
      <c r="O57" s="79">
        <v>4</v>
      </c>
      <c r="P57" s="79">
        <v>3</v>
      </c>
      <c r="Q57" s="79">
        <v>3</v>
      </c>
      <c r="R57" s="79">
        <v>4</v>
      </c>
      <c r="S57" s="79">
        <v>4</v>
      </c>
      <c r="T57" s="80">
        <f>SUM(B57:S57)</f>
        <v>62</v>
      </c>
      <c r="U57" s="81">
        <f t="shared" si="7"/>
        <v>7</v>
      </c>
    </row>
    <row r="58" spans="1:24" s="88" customFormat="1" ht="12.75">
      <c r="A58" s="84">
        <v>38500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6">
        <f>W58-V58</f>
        <v>58</v>
      </c>
      <c r="U58" s="87">
        <f t="shared" si="7"/>
        <v>3</v>
      </c>
      <c r="V58" s="88">
        <v>6</v>
      </c>
      <c r="W58" s="88">
        <v>64</v>
      </c>
      <c r="X58" s="88" t="s">
        <v>42</v>
      </c>
    </row>
    <row r="59" spans="1:23" s="88" customFormat="1" ht="12.75">
      <c r="A59" s="84">
        <v>38500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>
        <f>W59-V59</f>
        <v>63</v>
      </c>
      <c r="U59" s="87">
        <f t="shared" si="7"/>
        <v>8</v>
      </c>
      <c r="V59" s="88">
        <v>10</v>
      </c>
      <c r="W59" s="88">
        <v>73</v>
      </c>
    </row>
    <row r="60" spans="1:23" s="88" customFormat="1" ht="12.75">
      <c r="A60" s="84">
        <v>38501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>
        <f>W60-V60</f>
        <v>56</v>
      </c>
      <c r="U60" s="87">
        <f t="shared" si="7"/>
        <v>1</v>
      </c>
      <c r="V60" s="88">
        <v>2</v>
      </c>
      <c r="W60" s="88">
        <v>58</v>
      </c>
    </row>
    <row r="61" spans="1:23" s="88" customFormat="1" ht="12.75">
      <c r="A61" s="84">
        <v>38501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>
        <f>W61-V61</f>
        <v>58</v>
      </c>
      <c r="U61" s="87">
        <f t="shared" si="7"/>
        <v>3</v>
      </c>
      <c r="V61" s="88">
        <v>5</v>
      </c>
      <c r="W61" s="88">
        <v>63</v>
      </c>
    </row>
    <row r="62" spans="1:21" s="82" customFormat="1" ht="12.75">
      <c r="A62" s="78">
        <v>38504</v>
      </c>
      <c r="B62" s="79">
        <v>2</v>
      </c>
      <c r="C62" s="79">
        <v>3</v>
      </c>
      <c r="D62" s="79">
        <v>2</v>
      </c>
      <c r="E62" s="79">
        <v>3</v>
      </c>
      <c r="F62" s="79">
        <v>3</v>
      </c>
      <c r="G62" s="79">
        <v>4</v>
      </c>
      <c r="H62" s="79">
        <v>3</v>
      </c>
      <c r="I62" s="79">
        <v>4</v>
      </c>
      <c r="J62" s="79">
        <v>3</v>
      </c>
      <c r="K62" s="79">
        <v>3</v>
      </c>
      <c r="L62" s="79">
        <v>2</v>
      </c>
      <c r="M62" s="79">
        <v>3</v>
      </c>
      <c r="N62" s="79">
        <v>2</v>
      </c>
      <c r="O62" s="79">
        <v>3</v>
      </c>
      <c r="P62" s="79">
        <v>4</v>
      </c>
      <c r="Q62" s="79">
        <v>2</v>
      </c>
      <c r="R62" s="79">
        <v>4</v>
      </c>
      <c r="S62" s="79">
        <v>3</v>
      </c>
      <c r="T62" s="80">
        <f>SUM(B62:S62)</f>
        <v>53</v>
      </c>
      <c r="U62" s="81">
        <f>T62-B$41</f>
        <v>-2</v>
      </c>
    </row>
    <row r="63" spans="1:21" s="82" customFormat="1" ht="12.75">
      <c r="A63" s="78">
        <v>38511</v>
      </c>
      <c r="B63" s="79">
        <v>3</v>
      </c>
      <c r="C63" s="79">
        <v>3</v>
      </c>
      <c r="D63" s="79">
        <v>3</v>
      </c>
      <c r="E63" s="79">
        <v>4</v>
      </c>
      <c r="F63" s="79">
        <v>4</v>
      </c>
      <c r="G63" s="79">
        <v>4</v>
      </c>
      <c r="H63" s="79">
        <v>4</v>
      </c>
      <c r="I63" s="79">
        <v>2</v>
      </c>
      <c r="J63" s="79">
        <v>5</v>
      </c>
      <c r="K63" s="79">
        <v>3</v>
      </c>
      <c r="L63" s="79">
        <v>2</v>
      </c>
      <c r="M63" s="79">
        <v>3</v>
      </c>
      <c r="N63" s="79">
        <v>3</v>
      </c>
      <c r="O63" s="79">
        <v>4</v>
      </c>
      <c r="P63" s="79">
        <v>3</v>
      </c>
      <c r="Q63" s="79">
        <v>3</v>
      </c>
      <c r="R63" s="79">
        <v>3</v>
      </c>
      <c r="S63" s="79">
        <v>3</v>
      </c>
      <c r="T63" s="80">
        <f>SUM(B63:S63)</f>
        <v>59</v>
      </c>
      <c r="U63" s="81">
        <f>T63-B$41</f>
        <v>4</v>
      </c>
    </row>
    <row r="64" spans="1:21" s="82" customFormat="1" ht="12.75">
      <c r="A64" s="78">
        <v>38525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>
        <v>63</v>
      </c>
      <c r="U64" s="81">
        <f>T64-B$41</f>
        <v>8</v>
      </c>
    </row>
    <row r="65" spans="1:21" s="82" customFormat="1" ht="12.75">
      <c r="A65" s="78">
        <v>38532</v>
      </c>
      <c r="B65" s="79">
        <v>3</v>
      </c>
      <c r="C65" s="79">
        <v>3</v>
      </c>
      <c r="D65" s="79">
        <v>3</v>
      </c>
      <c r="E65" s="79">
        <v>3</v>
      </c>
      <c r="F65" s="79">
        <v>3</v>
      </c>
      <c r="G65" s="79">
        <v>5</v>
      </c>
      <c r="H65" s="79">
        <v>4</v>
      </c>
      <c r="I65" s="79">
        <v>4</v>
      </c>
      <c r="J65" s="79">
        <v>4</v>
      </c>
      <c r="K65" s="79">
        <v>3</v>
      </c>
      <c r="L65" s="79">
        <v>3</v>
      </c>
      <c r="M65" s="79">
        <v>3</v>
      </c>
      <c r="N65" s="79">
        <v>2</v>
      </c>
      <c r="O65" s="79">
        <v>3</v>
      </c>
      <c r="P65" s="79">
        <v>3</v>
      </c>
      <c r="Q65" s="79">
        <v>3</v>
      </c>
      <c r="R65" s="79">
        <v>3</v>
      </c>
      <c r="S65" s="79">
        <v>3</v>
      </c>
      <c r="T65" s="80">
        <f>SUM(B65:S65)</f>
        <v>58</v>
      </c>
      <c r="U65" s="81">
        <f>T65-B$41</f>
        <v>3</v>
      </c>
    </row>
    <row r="66" spans="1:21" s="57" customFormat="1" ht="12.75">
      <c r="A66" s="2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28"/>
      <c r="U66" s="29"/>
    </row>
    <row r="67" spans="1:21" ht="12.75">
      <c r="A67" s="15" t="s">
        <v>16</v>
      </c>
      <c r="B67" s="58">
        <f aca="true" t="shared" si="8" ref="B67:U67">AVERAGE(B43:B66)</f>
        <v>2.888888888888889</v>
      </c>
      <c r="C67" s="58">
        <f t="shared" si="8"/>
        <v>3</v>
      </c>
      <c r="D67" s="58">
        <f t="shared" si="8"/>
        <v>3.2222222222222223</v>
      </c>
      <c r="E67" s="58">
        <f t="shared" si="8"/>
        <v>3.388888888888889</v>
      </c>
      <c r="F67" s="58">
        <f t="shared" si="8"/>
        <v>3.6666666666666665</v>
      </c>
      <c r="G67" s="58">
        <f t="shared" si="8"/>
        <v>4.5</v>
      </c>
      <c r="H67" s="58">
        <f t="shared" si="8"/>
        <v>3.7222222222222223</v>
      </c>
      <c r="I67" s="58">
        <f t="shared" si="8"/>
        <v>3.2777777777777777</v>
      </c>
      <c r="J67" s="58">
        <f t="shared" si="8"/>
        <v>2.888888888888889</v>
      </c>
      <c r="K67" s="58">
        <f t="shared" si="8"/>
        <v>2.7777777777777777</v>
      </c>
      <c r="L67" s="58">
        <f t="shared" si="8"/>
        <v>2.888888888888889</v>
      </c>
      <c r="M67" s="58">
        <f>AVERAGE(M43:M66)</f>
        <v>3.2777777777777777</v>
      </c>
      <c r="N67" s="58">
        <f t="shared" si="8"/>
        <v>2.611111111111111</v>
      </c>
      <c r="O67" s="58">
        <f t="shared" si="8"/>
        <v>3.6666666666666665</v>
      </c>
      <c r="P67" s="58">
        <f t="shared" si="8"/>
        <v>3.1666666666666665</v>
      </c>
      <c r="Q67" s="58">
        <f t="shared" si="8"/>
        <v>2.9444444444444446</v>
      </c>
      <c r="R67" s="58">
        <f>AVERAGE(R43:R66)</f>
        <v>2.9444444444444446</v>
      </c>
      <c r="S67" s="58">
        <f t="shared" si="8"/>
        <v>3.111111111111111</v>
      </c>
      <c r="T67" s="59">
        <f t="shared" si="8"/>
        <v>58.30434782608695</v>
      </c>
      <c r="U67" s="60">
        <f t="shared" si="8"/>
        <v>3.739130434782609</v>
      </c>
    </row>
    <row r="68" spans="1:21" ht="12.75">
      <c r="A68" s="25" t="s">
        <v>19</v>
      </c>
      <c r="B68" s="62">
        <f aca="true" t="shared" si="9" ref="B68:U68">MAX(B43:B66)</f>
        <v>4</v>
      </c>
      <c r="C68" s="62">
        <f t="shared" si="9"/>
        <v>4</v>
      </c>
      <c r="D68" s="62">
        <f t="shared" si="9"/>
        <v>4</v>
      </c>
      <c r="E68" s="62">
        <f t="shared" si="9"/>
        <v>4</v>
      </c>
      <c r="F68" s="62">
        <f t="shared" si="9"/>
        <v>6</v>
      </c>
      <c r="G68" s="62">
        <f t="shared" si="9"/>
        <v>6</v>
      </c>
      <c r="H68" s="62">
        <f t="shared" si="9"/>
        <v>5</v>
      </c>
      <c r="I68" s="62">
        <f t="shared" si="9"/>
        <v>5</v>
      </c>
      <c r="J68" s="62">
        <f t="shared" si="9"/>
        <v>5</v>
      </c>
      <c r="K68" s="62">
        <f t="shared" si="9"/>
        <v>4</v>
      </c>
      <c r="L68" s="62">
        <f t="shared" si="9"/>
        <v>6</v>
      </c>
      <c r="M68" s="62">
        <f t="shared" si="9"/>
        <v>4</v>
      </c>
      <c r="N68" s="62">
        <f t="shared" si="9"/>
        <v>5</v>
      </c>
      <c r="O68" s="62">
        <f t="shared" si="9"/>
        <v>5</v>
      </c>
      <c r="P68" s="62">
        <f t="shared" si="9"/>
        <v>5</v>
      </c>
      <c r="Q68" s="62">
        <f t="shared" si="9"/>
        <v>4</v>
      </c>
      <c r="R68" s="62">
        <f t="shared" si="9"/>
        <v>4</v>
      </c>
      <c r="S68" s="62">
        <f t="shared" si="9"/>
        <v>4</v>
      </c>
      <c r="T68" s="63">
        <f t="shared" si="9"/>
        <v>65</v>
      </c>
      <c r="U68" s="64">
        <f t="shared" si="9"/>
        <v>11</v>
      </c>
    </row>
    <row r="69" spans="1:21" ht="12.75">
      <c r="A69" s="18" t="s">
        <v>18</v>
      </c>
      <c r="B69" s="65">
        <f aca="true" t="shared" si="10" ref="B69:U69">MIN(B43:B66)</f>
        <v>2</v>
      </c>
      <c r="C69" s="65">
        <f t="shared" si="10"/>
        <v>2</v>
      </c>
      <c r="D69" s="65">
        <f t="shared" si="10"/>
        <v>2</v>
      </c>
      <c r="E69" s="65">
        <f t="shared" si="10"/>
        <v>3</v>
      </c>
      <c r="F69" s="65">
        <f t="shared" si="10"/>
        <v>3</v>
      </c>
      <c r="G69" s="65">
        <f t="shared" si="10"/>
        <v>3</v>
      </c>
      <c r="H69" s="65">
        <f t="shared" si="10"/>
        <v>3</v>
      </c>
      <c r="I69" s="65">
        <f t="shared" si="10"/>
        <v>2</v>
      </c>
      <c r="J69" s="65">
        <f t="shared" si="10"/>
        <v>2</v>
      </c>
      <c r="K69" s="65">
        <f t="shared" si="10"/>
        <v>2</v>
      </c>
      <c r="L69" s="65">
        <f t="shared" si="10"/>
        <v>2</v>
      </c>
      <c r="M69" s="65">
        <f t="shared" si="10"/>
        <v>3</v>
      </c>
      <c r="N69" s="65">
        <f t="shared" si="10"/>
        <v>2</v>
      </c>
      <c r="O69" s="65">
        <f t="shared" si="10"/>
        <v>3</v>
      </c>
      <c r="P69" s="65">
        <f t="shared" si="10"/>
        <v>2</v>
      </c>
      <c r="Q69" s="65">
        <f t="shared" si="10"/>
        <v>2</v>
      </c>
      <c r="R69" s="65">
        <f t="shared" si="10"/>
        <v>2</v>
      </c>
      <c r="S69" s="65">
        <f t="shared" si="10"/>
        <v>2</v>
      </c>
      <c r="T69" s="66">
        <f t="shared" si="10"/>
        <v>50</v>
      </c>
      <c r="U69" s="67">
        <f t="shared" si="10"/>
        <v>-5</v>
      </c>
    </row>
    <row r="71" spans="1:2" ht="12.75">
      <c r="A71" s="7"/>
      <c r="B71" s="68" t="s">
        <v>31</v>
      </c>
    </row>
    <row r="72" spans="1:2" ht="12.75">
      <c r="A72" s="89"/>
      <c r="B72" s="68" t="s">
        <v>43</v>
      </c>
    </row>
    <row r="73" spans="1:15" s="75" customFormat="1" ht="12.75">
      <c r="A73" s="32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42"/>
      <c r="O73" s="42"/>
    </row>
    <row r="74" spans="1:15" s="72" customFormat="1" ht="12.75">
      <c r="A74" s="35"/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38"/>
      <c r="O74" s="38"/>
    </row>
    <row r="76" ht="12.75">
      <c r="A76" s="1" t="s">
        <v>24</v>
      </c>
    </row>
    <row r="77" spans="1:2" ht="12.75">
      <c r="A77" s="1" t="s">
        <v>17</v>
      </c>
      <c r="B77" s="54">
        <v>54</v>
      </c>
    </row>
    <row r="79" spans="1:20" s="48" customFormat="1" ht="8.25" customHeight="1">
      <c r="A79" s="48" t="s">
        <v>33</v>
      </c>
      <c r="B79" s="49">
        <v>95</v>
      </c>
      <c r="C79" s="49">
        <v>80</v>
      </c>
      <c r="D79" s="49">
        <v>70</v>
      </c>
      <c r="E79" s="49">
        <v>80</v>
      </c>
      <c r="F79" s="49">
        <v>120</v>
      </c>
      <c r="G79" s="49">
        <v>75</v>
      </c>
      <c r="H79" s="49">
        <v>75</v>
      </c>
      <c r="I79" s="49">
        <v>140</v>
      </c>
      <c r="J79" s="49">
        <v>70</v>
      </c>
      <c r="K79" s="49">
        <v>90</v>
      </c>
      <c r="L79" s="49">
        <v>55</v>
      </c>
      <c r="M79" s="49">
        <v>75</v>
      </c>
      <c r="N79" s="49">
        <v>80</v>
      </c>
      <c r="O79" s="49">
        <v>57</v>
      </c>
      <c r="P79" s="49">
        <v>65</v>
      </c>
      <c r="Q79" s="49">
        <v>84</v>
      </c>
      <c r="R79" s="49">
        <v>75</v>
      </c>
      <c r="S79" s="49">
        <v>120</v>
      </c>
      <c r="T79" s="48">
        <f>SUM(B79:S79)</f>
        <v>1506</v>
      </c>
    </row>
    <row r="80" spans="1:21" ht="12.75">
      <c r="A80" s="15" t="s">
        <v>12</v>
      </c>
      <c r="B80" s="5" t="s">
        <v>0</v>
      </c>
      <c r="C80" s="5" t="s">
        <v>1</v>
      </c>
      <c r="D80" s="5" t="s">
        <v>2</v>
      </c>
      <c r="E80" s="5" t="s">
        <v>3</v>
      </c>
      <c r="F80" s="5" t="s">
        <v>4</v>
      </c>
      <c r="G80" s="5" t="s">
        <v>5</v>
      </c>
      <c r="H80" s="5" t="s">
        <v>6</v>
      </c>
      <c r="I80" s="5" t="s">
        <v>7</v>
      </c>
      <c r="J80" s="5" t="s">
        <v>8</v>
      </c>
      <c r="K80" s="5" t="s">
        <v>9</v>
      </c>
      <c r="L80" s="5" t="s">
        <v>10</v>
      </c>
      <c r="M80" s="5" t="s">
        <v>11</v>
      </c>
      <c r="N80" s="5" t="s">
        <v>25</v>
      </c>
      <c r="O80" s="5" t="s">
        <v>26</v>
      </c>
      <c r="P80" s="5" t="s">
        <v>27</v>
      </c>
      <c r="Q80" s="5" t="s">
        <v>28</v>
      </c>
      <c r="R80" s="5" t="s">
        <v>29</v>
      </c>
      <c r="S80" s="5" t="s">
        <v>30</v>
      </c>
      <c r="T80" s="9" t="s">
        <v>14</v>
      </c>
      <c r="U80" s="9" t="s">
        <v>15</v>
      </c>
    </row>
    <row r="81" spans="1:21" s="57" customFormat="1" ht="12.75">
      <c r="A81" s="2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28"/>
      <c r="U81" s="29"/>
    </row>
    <row r="82" spans="1:21" s="57" customFormat="1" ht="12.75">
      <c r="A82" s="2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28"/>
      <c r="U82" s="29"/>
    </row>
    <row r="83" spans="1:21" s="57" customFormat="1" ht="12.75">
      <c r="A83" s="2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28"/>
      <c r="U83" s="29"/>
    </row>
    <row r="84" spans="1:21" s="57" customFormat="1" ht="12.75">
      <c r="A84" s="2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28"/>
      <c r="U84" s="29"/>
    </row>
    <row r="85" spans="1:21" ht="12.75">
      <c r="A85" s="15" t="s">
        <v>16</v>
      </c>
      <c r="B85" s="58" t="e">
        <f aca="true" t="shared" si="11" ref="B85:U85">AVERAGE(B81:B84)</f>
        <v>#DIV/0!</v>
      </c>
      <c r="C85" s="58" t="e">
        <f t="shared" si="11"/>
        <v>#DIV/0!</v>
      </c>
      <c r="D85" s="58" t="e">
        <f t="shared" si="11"/>
        <v>#DIV/0!</v>
      </c>
      <c r="E85" s="58" t="e">
        <f t="shared" si="11"/>
        <v>#DIV/0!</v>
      </c>
      <c r="F85" s="58" t="e">
        <f t="shared" si="11"/>
        <v>#DIV/0!</v>
      </c>
      <c r="G85" s="58" t="e">
        <f t="shared" si="11"/>
        <v>#DIV/0!</v>
      </c>
      <c r="H85" s="58" t="e">
        <f t="shared" si="11"/>
        <v>#DIV/0!</v>
      </c>
      <c r="I85" s="58" t="e">
        <f t="shared" si="11"/>
        <v>#DIV/0!</v>
      </c>
      <c r="J85" s="58" t="e">
        <f t="shared" si="11"/>
        <v>#DIV/0!</v>
      </c>
      <c r="K85" s="58" t="e">
        <f t="shared" si="11"/>
        <v>#DIV/0!</v>
      </c>
      <c r="L85" s="58" t="e">
        <f t="shared" si="11"/>
        <v>#DIV/0!</v>
      </c>
      <c r="M85" s="58" t="e">
        <f t="shared" si="11"/>
        <v>#DIV/0!</v>
      </c>
      <c r="N85" s="58" t="e">
        <f t="shared" si="11"/>
        <v>#DIV/0!</v>
      </c>
      <c r="O85" s="58" t="e">
        <f t="shared" si="11"/>
        <v>#DIV/0!</v>
      </c>
      <c r="P85" s="58" t="e">
        <f t="shared" si="11"/>
        <v>#DIV/0!</v>
      </c>
      <c r="Q85" s="58" t="e">
        <f t="shared" si="11"/>
        <v>#DIV/0!</v>
      </c>
      <c r="R85" s="58" t="e">
        <f t="shared" si="11"/>
        <v>#DIV/0!</v>
      </c>
      <c r="S85" s="58" t="e">
        <f t="shared" si="11"/>
        <v>#DIV/0!</v>
      </c>
      <c r="T85" s="59" t="e">
        <f t="shared" si="11"/>
        <v>#DIV/0!</v>
      </c>
      <c r="U85" s="60" t="e">
        <f t="shared" si="11"/>
        <v>#DIV/0!</v>
      </c>
    </row>
    <row r="86" spans="1:21" ht="12.75">
      <c r="A86" s="25" t="s">
        <v>19</v>
      </c>
      <c r="B86" s="62">
        <f aca="true" t="shared" si="12" ref="B86:U86">MAX(B81:B84)</f>
        <v>0</v>
      </c>
      <c r="C86" s="62">
        <f t="shared" si="12"/>
        <v>0</v>
      </c>
      <c r="D86" s="62">
        <f t="shared" si="12"/>
        <v>0</v>
      </c>
      <c r="E86" s="62">
        <f t="shared" si="12"/>
        <v>0</v>
      </c>
      <c r="F86" s="62">
        <f t="shared" si="12"/>
        <v>0</v>
      </c>
      <c r="G86" s="62">
        <f t="shared" si="12"/>
        <v>0</v>
      </c>
      <c r="H86" s="62">
        <f t="shared" si="12"/>
        <v>0</v>
      </c>
      <c r="I86" s="62">
        <f t="shared" si="12"/>
        <v>0</v>
      </c>
      <c r="J86" s="62">
        <f t="shared" si="12"/>
        <v>0</v>
      </c>
      <c r="K86" s="62">
        <f t="shared" si="12"/>
        <v>0</v>
      </c>
      <c r="L86" s="62">
        <f t="shared" si="12"/>
        <v>0</v>
      </c>
      <c r="M86" s="62">
        <f t="shared" si="12"/>
        <v>0</v>
      </c>
      <c r="N86" s="62">
        <f t="shared" si="12"/>
        <v>0</v>
      </c>
      <c r="O86" s="62">
        <f t="shared" si="12"/>
        <v>0</v>
      </c>
      <c r="P86" s="62">
        <f t="shared" si="12"/>
        <v>0</v>
      </c>
      <c r="Q86" s="62">
        <f t="shared" si="12"/>
        <v>0</v>
      </c>
      <c r="R86" s="62">
        <f t="shared" si="12"/>
        <v>0</v>
      </c>
      <c r="S86" s="62">
        <f t="shared" si="12"/>
        <v>0</v>
      </c>
      <c r="T86" s="63">
        <f t="shared" si="12"/>
        <v>0</v>
      </c>
      <c r="U86" s="64">
        <f t="shared" si="12"/>
        <v>0</v>
      </c>
    </row>
    <row r="87" spans="1:21" ht="12.75">
      <c r="A87" s="18" t="s">
        <v>18</v>
      </c>
      <c r="B87" s="65">
        <f aca="true" t="shared" si="13" ref="B87:U87">MIN(B81:B84)</f>
        <v>0</v>
      </c>
      <c r="C87" s="65">
        <f t="shared" si="13"/>
        <v>0</v>
      </c>
      <c r="D87" s="65">
        <f t="shared" si="13"/>
        <v>0</v>
      </c>
      <c r="E87" s="65">
        <f t="shared" si="13"/>
        <v>0</v>
      </c>
      <c r="F87" s="65">
        <f t="shared" si="13"/>
        <v>0</v>
      </c>
      <c r="G87" s="65">
        <f t="shared" si="13"/>
        <v>0</v>
      </c>
      <c r="H87" s="65">
        <f t="shared" si="13"/>
        <v>0</v>
      </c>
      <c r="I87" s="65">
        <f t="shared" si="13"/>
        <v>0</v>
      </c>
      <c r="J87" s="65">
        <f t="shared" si="13"/>
        <v>0</v>
      </c>
      <c r="K87" s="65">
        <f t="shared" si="13"/>
        <v>0</v>
      </c>
      <c r="L87" s="65">
        <f t="shared" si="13"/>
        <v>0</v>
      </c>
      <c r="M87" s="65">
        <f t="shared" si="13"/>
        <v>0</v>
      </c>
      <c r="N87" s="65">
        <f t="shared" si="13"/>
        <v>0</v>
      </c>
      <c r="O87" s="65">
        <f t="shared" si="13"/>
        <v>0</v>
      </c>
      <c r="P87" s="65">
        <f t="shared" si="13"/>
        <v>0</v>
      </c>
      <c r="Q87" s="65">
        <f t="shared" si="13"/>
        <v>0</v>
      </c>
      <c r="R87" s="65">
        <f t="shared" si="13"/>
        <v>0</v>
      </c>
      <c r="S87" s="65">
        <f t="shared" si="13"/>
        <v>0</v>
      </c>
      <c r="T87" s="66">
        <f t="shared" si="13"/>
        <v>0</v>
      </c>
      <c r="U87" s="67">
        <f t="shared" si="13"/>
        <v>0</v>
      </c>
    </row>
    <row r="89" spans="1:2" ht="12.75">
      <c r="A89" s="7"/>
      <c r="B89" s="68" t="s">
        <v>32</v>
      </c>
    </row>
    <row r="91" spans="1:15" s="77" customFormat="1" ht="12.75">
      <c r="A91" s="44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46"/>
      <c r="O91" s="46"/>
    </row>
    <row r="93" ht="12.75">
      <c r="A93" s="1" t="s">
        <v>39</v>
      </c>
    </row>
    <row r="94" spans="1:2" ht="12.75">
      <c r="A94" s="1" t="s">
        <v>17</v>
      </c>
      <c r="B94" s="54">
        <f>SUM(B97:S97)</f>
        <v>62</v>
      </c>
    </row>
    <row r="96" spans="1:20" s="48" customFormat="1" ht="8.25" customHeight="1">
      <c r="A96" s="48" t="s">
        <v>33</v>
      </c>
      <c r="B96" s="49">
        <v>210</v>
      </c>
      <c r="C96" s="49">
        <v>185</v>
      </c>
      <c r="D96" s="49">
        <v>205</v>
      </c>
      <c r="E96" s="49">
        <v>75</v>
      </c>
      <c r="F96" s="49">
        <v>54</v>
      </c>
      <c r="G96" s="49">
        <v>108</v>
      </c>
      <c r="H96" s="49">
        <v>71</v>
      </c>
      <c r="I96" s="49">
        <v>181</v>
      </c>
      <c r="J96" s="49">
        <v>70</v>
      </c>
      <c r="K96" s="49">
        <v>51</v>
      </c>
      <c r="L96" s="49">
        <v>71</v>
      </c>
      <c r="M96" s="49">
        <v>229</v>
      </c>
      <c r="N96" s="49">
        <v>98</v>
      </c>
      <c r="O96" s="49">
        <v>83</v>
      </c>
      <c r="P96" s="49">
        <v>122</v>
      </c>
      <c r="Q96" s="49">
        <v>120</v>
      </c>
      <c r="R96" s="49">
        <v>90</v>
      </c>
      <c r="S96" s="49">
        <v>85</v>
      </c>
      <c r="T96" s="48">
        <f>SUM(B96:S96)</f>
        <v>2108</v>
      </c>
    </row>
    <row r="97" spans="1:19" s="48" customFormat="1" ht="8.25" customHeight="1">
      <c r="A97" s="48" t="s">
        <v>17</v>
      </c>
      <c r="B97" s="49">
        <v>4</v>
      </c>
      <c r="C97" s="49">
        <v>4</v>
      </c>
      <c r="D97" s="49">
        <v>4</v>
      </c>
      <c r="E97" s="49">
        <v>3</v>
      </c>
      <c r="F97" s="49">
        <v>3</v>
      </c>
      <c r="G97" s="49">
        <v>4</v>
      </c>
      <c r="H97" s="49">
        <v>3</v>
      </c>
      <c r="I97" s="49">
        <v>4</v>
      </c>
      <c r="J97" s="49">
        <v>3</v>
      </c>
      <c r="K97" s="49">
        <v>3</v>
      </c>
      <c r="L97" s="49">
        <v>3</v>
      </c>
      <c r="M97" s="49">
        <v>5</v>
      </c>
      <c r="N97" s="49">
        <v>3</v>
      </c>
      <c r="O97" s="49">
        <v>3</v>
      </c>
      <c r="P97" s="49">
        <v>3</v>
      </c>
      <c r="Q97" s="49">
        <v>4</v>
      </c>
      <c r="R97" s="49">
        <v>3</v>
      </c>
      <c r="S97" s="49">
        <v>3</v>
      </c>
    </row>
    <row r="98" spans="1:21" ht="12.75">
      <c r="A98" s="15" t="s">
        <v>12</v>
      </c>
      <c r="B98" s="5" t="s">
        <v>0</v>
      </c>
      <c r="C98" s="5" t="s">
        <v>1</v>
      </c>
      <c r="D98" s="5" t="s">
        <v>2</v>
      </c>
      <c r="E98" s="5" t="s">
        <v>3</v>
      </c>
      <c r="F98" s="5" t="s">
        <v>4</v>
      </c>
      <c r="G98" s="5" t="s">
        <v>5</v>
      </c>
      <c r="H98" s="5" t="s">
        <v>6</v>
      </c>
      <c r="I98" s="5" t="s">
        <v>7</v>
      </c>
      <c r="J98" s="5" t="s">
        <v>8</v>
      </c>
      <c r="K98" s="5" t="s">
        <v>9</v>
      </c>
      <c r="L98" s="5" t="s">
        <v>10</v>
      </c>
      <c r="M98" s="5" t="s">
        <v>11</v>
      </c>
      <c r="N98" s="5" t="s">
        <v>25</v>
      </c>
      <c r="O98" s="5" t="s">
        <v>26</v>
      </c>
      <c r="P98" s="5" t="s">
        <v>27</v>
      </c>
      <c r="Q98" s="5" t="s">
        <v>28</v>
      </c>
      <c r="R98" s="5" t="s">
        <v>29</v>
      </c>
      <c r="S98" s="5" t="s">
        <v>30</v>
      </c>
      <c r="T98" s="9" t="s">
        <v>14</v>
      </c>
      <c r="U98" s="9" t="s">
        <v>15</v>
      </c>
    </row>
    <row r="99" spans="1:22" s="57" customFormat="1" ht="12.75">
      <c r="A99" s="26">
        <v>38457</v>
      </c>
      <c r="B99" s="56">
        <v>6</v>
      </c>
      <c r="C99" s="56">
        <v>6</v>
      </c>
      <c r="D99" s="56">
        <v>5</v>
      </c>
      <c r="E99" s="56">
        <v>3</v>
      </c>
      <c r="F99" s="56">
        <v>3</v>
      </c>
      <c r="G99" s="56">
        <v>6</v>
      </c>
      <c r="H99" s="56">
        <v>3</v>
      </c>
      <c r="I99" s="56">
        <v>5</v>
      </c>
      <c r="J99" s="56">
        <v>3</v>
      </c>
      <c r="K99" s="83">
        <v>4</v>
      </c>
      <c r="L99" s="56">
        <v>2</v>
      </c>
      <c r="M99" s="56">
        <v>5</v>
      </c>
      <c r="N99" s="56">
        <v>3</v>
      </c>
      <c r="O99" s="56">
        <v>4</v>
      </c>
      <c r="P99" s="56">
        <v>3</v>
      </c>
      <c r="Q99" s="83">
        <v>6</v>
      </c>
      <c r="R99" s="56">
        <v>4</v>
      </c>
      <c r="S99" s="56">
        <v>3</v>
      </c>
      <c r="T99" s="28">
        <f aca="true" t="shared" si="14" ref="T99:T104">SUM(B99:S99)</f>
        <v>74</v>
      </c>
      <c r="U99" s="29">
        <f aca="true" t="shared" si="15" ref="U99:U104">T99-B$94</f>
        <v>12</v>
      </c>
      <c r="V99" s="51"/>
    </row>
    <row r="100" spans="1:22" s="57" customFormat="1" ht="12.75">
      <c r="A100" s="26">
        <v>38459</v>
      </c>
      <c r="B100" s="56">
        <v>5</v>
      </c>
      <c r="C100" s="56">
        <v>5</v>
      </c>
      <c r="D100" s="56">
        <v>6</v>
      </c>
      <c r="E100" s="56">
        <v>3</v>
      </c>
      <c r="F100" s="56">
        <v>3</v>
      </c>
      <c r="G100" s="56">
        <v>5</v>
      </c>
      <c r="H100" s="56">
        <v>4</v>
      </c>
      <c r="I100" s="56">
        <v>5</v>
      </c>
      <c r="J100" s="56">
        <v>3</v>
      </c>
      <c r="K100" s="56">
        <v>3</v>
      </c>
      <c r="L100" s="83">
        <v>4</v>
      </c>
      <c r="M100" s="56">
        <v>7</v>
      </c>
      <c r="N100" s="56">
        <v>2</v>
      </c>
      <c r="O100" s="56">
        <v>4</v>
      </c>
      <c r="P100" s="56">
        <v>3</v>
      </c>
      <c r="Q100" s="56">
        <v>5</v>
      </c>
      <c r="R100" s="56">
        <v>3</v>
      </c>
      <c r="S100" s="56">
        <v>5</v>
      </c>
      <c r="T100" s="28">
        <f t="shared" si="14"/>
        <v>75</v>
      </c>
      <c r="U100" s="29">
        <f t="shared" si="15"/>
        <v>13</v>
      </c>
      <c r="V100" s="51"/>
    </row>
    <row r="101" spans="1:22" s="57" customFormat="1" ht="12.75">
      <c r="A101" s="26">
        <v>38470</v>
      </c>
      <c r="B101" s="56">
        <v>4</v>
      </c>
      <c r="C101" s="56">
        <v>5</v>
      </c>
      <c r="D101" s="56">
        <v>5</v>
      </c>
      <c r="E101" s="56">
        <v>2</v>
      </c>
      <c r="F101" s="56">
        <v>4</v>
      </c>
      <c r="G101" s="56">
        <v>6</v>
      </c>
      <c r="H101" s="56">
        <v>2</v>
      </c>
      <c r="I101" s="56">
        <v>5</v>
      </c>
      <c r="J101" s="56">
        <v>3</v>
      </c>
      <c r="K101" s="56">
        <v>2</v>
      </c>
      <c r="L101" s="56">
        <v>3</v>
      </c>
      <c r="M101" s="56">
        <v>4</v>
      </c>
      <c r="N101" s="56">
        <v>3</v>
      </c>
      <c r="O101" s="56">
        <v>3</v>
      </c>
      <c r="P101" s="56">
        <v>4</v>
      </c>
      <c r="Q101" s="56">
        <v>4</v>
      </c>
      <c r="R101" s="56">
        <v>3</v>
      </c>
      <c r="S101" s="56">
        <v>3</v>
      </c>
      <c r="T101" s="28">
        <f t="shared" si="14"/>
        <v>65</v>
      </c>
      <c r="U101" s="29">
        <f t="shared" si="15"/>
        <v>3</v>
      </c>
      <c r="V101" s="51"/>
    </row>
    <row r="102" spans="1:22" s="57" customFormat="1" ht="12.75">
      <c r="A102" s="26">
        <v>38477</v>
      </c>
      <c r="B102" s="56">
        <v>5</v>
      </c>
      <c r="C102" s="56">
        <v>6</v>
      </c>
      <c r="D102" s="56">
        <v>7</v>
      </c>
      <c r="E102" s="56">
        <v>4</v>
      </c>
      <c r="F102" s="56">
        <v>3</v>
      </c>
      <c r="G102" s="56">
        <v>6</v>
      </c>
      <c r="H102" s="56">
        <v>4</v>
      </c>
      <c r="I102" s="56">
        <v>6</v>
      </c>
      <c r="J102" s="56">
        <v>3</v>
      </c>
      <c r="K102" s="56">
        <v>2</v>
      </c>
      <c r="L102" s="56">
        <v>3</v>
      </c>
      <c r="M102" s="56">
        <v>6</v>
      </c>
      <c r="N102" s="56">
        <v>3</v>
      </c>
      <c r="O102" s="56">
        <v>5</v>
      </c>
      <c r="P102" s="56">
        <v>3</v>
      </c>
      <c r="Q102" s="56">
        <v>5</v>
      </c>
      <c r="R102" s="56">
        <v>3</v>
      </c>
      <c r="S102" s="56">
        <v>3</v>
      </c>
      <c r="T102" s="28">
        <f t="shared" si="14"/>
        <v>77</v>
      </c>
      <c r="U102" s="29">
        <f t="shared" si="15"/>
        <v>15</v>
      </c>
      <c r="V102" s="51"/>
    </row>
    <row r="103" spans="1:22" s="57" customFormat="1" ht="12.75">
      <c r="A103" s="26">
        <v>38478</v>
      </c>
      <c r="B103" s="56">
        <v>4</v>
      </c>
      <c r="C103" s="56">
        <v>4</v>
      </c>
      <c r="D103" s="56">
        <v>6</v>
      </c>
      <c r="E103" s="56">
        <v>3</v>
      </c>
      <c r="F103" s="56">
        <v>2</v>
      </c>
      <c r="G103" s="56">
        <v>3</v>
      </c>
      <c r="H103" s="56">
        <v>3</v>
      </c>
      <c r="I103" s="56">
        <v>5</v>
      </c>
      <c r="J103" s="56">
        <v>3</v>
      </c>
      <c r="K103" s="56">
        <v>3</v>
      </c>
      <c r="L103" s="56">
        <v>3</v>
      </c>
      <c r="M103" s="56">
        <v>8</v>
      </c>
      <c r="N103" s="56">
        <v>4</v>
      </c>
      <c r="O103" s="56">
        <v>5</v>
      </c>
      <c r="P103" s="56">
        <v>3</v>
      </c>
      <c r="Q103" s="56">
        <v>5</v>
      </c>
      <c r="R103" s="56">
        <v>3</v>
      </c>
      <c r="S103" s="56">
        <v>4</v>
      </c>
      <c r="T103" s="28">
        <f t="shared" si="14"/>
        <v>71</v>
      </c>
      <c r="U103" s="29">
        <f t="shared" si="15"/>
        <v>9</v>
      </c>
      <c r="V103" s="51"/>
    </row>
    <row r="104" spans="1:22" s="57" customFormat="1" ht="12.75">
      <c r="A104" s="26">
        <v>38483</v>
      </c>
      <c r="B104" s="56">
        <v>6</v>
      </c>
      <c r="C104" s="56">
        <v>4</v>
      </c>
      <c r="D104" s="56">
        <v>5</v>
      </c>
      <c r="E104" s="56">
        <v>2</v>
      </c>
      <c r="F104" s="56">
        <v>3</v>
      </c>
      <c r="G104" s="56">
        <v>7</v>
      </c>
      <c r="H104" s="56">
        <v>4</v>
      </c>
      <c r="I104" s="56">
        <v>4</v>
      </c>
      <c r="J104" s="56">
        <v>4</v>
      </c>
      <c r="K104" s="56">
        <v>3</v>
      </c>
      <c r="L104" s="56">
        <v>3</v>
      </c>
      <c r="M104" s="56">
        <v>5</v>
      </c>
      <c r="N104" s="56">
        <v>3</v>
      </c>
      <c r="O104" s="56">
        <v>4</v>
      </c>
      <c r="P104" s="56">
        <v>3</v>
      </c>
      <c r="Q104" s="56">
        <v>5</v>
      </c>
      <c r="R104" s="56">
        <v>4</v>
      </c>
      <c r="S104" s="56">
        <v>4</v>
      </c>
      <c r="T104" s="28">
        <f t="shared" si="14"/>
        <v>73</v>
      </c>
      <c r="U104" s="29">
        <f t="shared" si="15"/>
        <v>11</v>
      </c>
      <c r="V104" s="51"/>
    </row>
    <row r="105" spans="1:22" s="88" customFormat="1" ht="12.75">
      <c r="A105" s="84">
        <v>38486</v>
      </c>
      <c r="B105" s="91">
        <v>5</v>
      </c>
      <c r="C105" s="91">
        <v>4</v>
      </c>
      <c r="D105" s="91">
        <v>5</v>
      </c>
      <c r="E105" s="91">
        <v>4</v>
      </c>
      <c r="F105" s="91">
        <v>2</v>
      </c>
      <c r="G105" s="91">
        <v>4</v>
      </c>
      <c r="H105" s="91">
        <v>3</v>
      </c>
      <c r="I105" s="91">
        <v>4</v>
      </c>
      <c r="J105" s="91">
        <v>3</v>
      </c>
      <c r="K105" s="91">
        <v>2</v>
      </c>
      <c r="L105" s="91">
        <v>3</v>
      </c>
      <c r="M105" s="91">
        <v>8</v>
      </c>
      <c r="N105" s="91">
        <v>4</v>
      </c>
      <c r="O105" s="91">
        <v>3</v>
      </c>
      <c r="P105" s="91">
        <v>3</v>
      </c>
      <c r="Q105" s="91">
        <v>6</v>
      </c>
      <c r="R105" s="91">
        <v>3</v>
      </c>
      <c r="S105" s="91">
        <v>3</v>
      </c>
      <c r="T105" s="86">
        <f>SUM(B105:S105)</f>
        <v>69</v>
      </c>
      <c r="U105" s="87">
        <f>T105-B$94</f>
        <v>7</v>
      </c>
      <c r="V105" s="92"/>
    </row>
    <row r="106" spans="1:22" s="88" customFormat="1" ht="12.75">
      <c r="A106" s="84">
        <v>38486</v>
      </c>
      <c r="B106" s="91">
        <v>6</v>
      </c>
      <c r="C106" s="91">
        <v>4</v>
      </c>
      <c r="D106" s="91">
        <v>8</v>
      </c>
      <c r="E106" s="91">
        <v>4</v>
      </c>
      <c r="F106" s="91">
        <v>4</v>
      </c>
      <c r="G106" s="91">
        <v>6</v>
      </c>
      <c r="H106" s="91">
        <v>3</v>
      </c>
      <c r="I106" s="91">
        <v>5</v>
      </c>
      <c r="J106" s="91">
        <v>3</v>
      </c>
      <c r="K106" s="91">
        <v>4</v>
      </c>
      <c r="L106" s="91">
        <v>4</v>
      </c>
      <c r="M106" s="91">
        <v>7</v>
      </c>
      <c r="N106" s="91">
        <v>3</v>
      </c>
      <c r="O106" s="91">
        <v>3</v>
      </c>
      <c r="P106" s="91">
        <v>3</v>
      </c>
      <c r="Q106" s="91">
        <v>7</v>
      </c>
      <c r="R106" s="91">
        <v>3</v>
      </c>
      <c r="S106" s="91">
        <v>4</v>
      </c>
      <c r="T106" s="86">
        <f>SUM(B106:S106)</f>
        <v>81</v>
      </c>
      <c r="U106" s="87">
        <f>T106-B$94</f>
        <v>19</v>
      </c>
      <c r="V106" s="92"/>
    </row>
    <row r="107" spans="1:22" s="88" customFormat="1" ht="12.75">
      <c r="A107" s="84">
        <v>38487</v>
      </c>
      <c r="B107" s="93">
        <v>5</v>
      </c>
      <c r="C107" s="93">
        <v>5</v>
      </c>
      <c r="D107" s="93">
        <v>6</v>
      </c>
      <c r="E107" s="93">
        <v>2</v>
      </c>
      <c r="F107" s="93">
        <v>3</v>
      </c>
      <c r="G107" s="93">
        <v>4</v>
      </c>
      <c r="H107" s="93">
        <v>3</v>
      </c>
      <c r="I107" s="93">
        <v>5</v>
      </c>
      <c r="J107" s="93">
        <v>2</v>
      </c>
      <c r="K107" s="93">
        <v>2</v>
      </c>
      <c r="L107" s="93">
        <v>3</v>
      </c>
      <c r="M107" s="93">
        <v>6</v>
      </c>
      <c r="N107" s="93">
        <v>3</v>
      </c>
      <c r="O107" s="93">
        <v>3</v>
      </c>
      <c r="P107" s="93">
        <v>4</v>
      </c>
      <c r="Q107" s="93">
        <v>4</v>
      </c>
      <c r="R107" s="93">
        <v>3</v>
      </c>
      <c r="S107" s="93">
        <v>4</v>
      </c>
      <c r="T107" s="86">
        <f>SUM(B107:S107)</f>
        <v>67</v>
      </c>
      <c r="U107" s="87">
        <f>T107-B$94</f>
        <v>5</v>
      </c>
      <c r="V107" s="92"/>
    </row>
    <row r="108" spans="1:21" s="57" customFormat="1" ht="12.75">
      <c r="A108" s="2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28"/>
      <c r="U108" s="53"/>
    </row>
    <row r="109" spans="1:21" ht="12.75">
      <c r="A109" s="15" t="s">
        <v>16</v>
      </c>
      <c r="B109" s="58">
        <f aca="true" t="shared" si="16" ref="B109:U109">AVERAGE(B99:B108)</f>
        <v>5.111111111111111</v>
      </c>
      <c r="C109" s="58">
        <f t="shared" si="16"/>
        <v>4.777777777777778</v>
      </c>
      <c r="D109" s="58">
        <f t="shared" si="16"/>
        <v>5.888888888888889</v>
      </c>
      <c r="E109" s="58">
        <f t="shared" si="16"/>
        <v>3</v>
      </c>
      <c r="F109" s="58">
        <f t="shared" si="16"/>
        <v>3</v>
      </c>
      <c r="G109" s="58">
        <f t="shared" si="16"/>
        <v>5.222222222222222</v>
      </c>
      <c r="H109" s="58">
        <f t="shared" si="16"/>
        <v>3.2222222222222223</v>
      </c>
      <c r="I109" s="58">
        <f t="shared" si="16"/>
        <v>4.888888888888889</v>
      </c>
      <c r="J109" s="58">
        <f t="shared" si="16"/>
        <v>3</v>
      </c>
      <c r="K109" s="58">
        <f t="shared" si="16"/>
        <v>2.7777777777777777</v>
      </c>
      <c r="L109" s="58">
        <f t="shared" si="16"/>
        <v>3.111111111111111</v>
      </c>
      <c r="M109" s="58">
        <f t="shared" si="16"/>
        <v>6.222222222222222</v>
      </c>
      <c r="N109" s="58">
        <f t="shared" si="16"/>
        <v>3.111111111111111</v>
      </c>
      <c r="O109" s="58">
        <f t="shared" si="16"/>
        <v>3.7777777777777777</v>
      </c>
      <c r="P109" s="58">
        <f t="shared" si="16"/>
        <v>3.2222222222222223</v>
      </c>
      <c r="Q109" s="58">
        <f t="shared" si="16"/>
        <v>5.222222222222222</v>
      </c>
      <c r="R109" s="58">
        <f t="shared" si="16"/>
        <v>3.2222222222222223</v>
      </c>
      <c r="S109" s="58">
        <f t="shared" si="16"/>
        <v>3.6666666666666665</v>
      </c>
      <c r="T109" s="59">
        <f t="shared" si="16"/>
        <v>72.44444444444444</v>
      </c>
      <c r="U109" s="60">
        <f t="shared" si="16"/>
        <v>10.444444444444445</v>
      </c>
    </row>
    <row r="110" spans="1:21" ht="12.75">
      <c r="A110" s="25" t="s">
        <v>19</v>
      </c>
      <c r="B110" s="62">
        <f aca="true" t="shared" si="17" ref="B110:U110">MAX(B99:B108)</f>
        <v>6</v>
      </c>
      <c r="C110" s="62">
        <f t="shared" si="17"/>
        <v>6</v>
      </c>
      <c r="D110" s="62">
        <f t="shared" si="17"/>
        <v>8</v>
      </c>
      <c r="E110" s="62">
        <f t="shared" si="17"/>
        <v>4</v>
      </c>
      <c r="F110" s="62">
        <f t="shared" si="17"/>
        <v>4</v>
      </c>
      <c r="G110" s="62">
        <f t="shared" si="17"/>
        <v>7</v>
      </c>
      <c r="H110" s="62">
        <f t="shared" si="17"/>
        <v>4</v>
      </c>
      <c r="I110" s="62">
        <f t="shared" si="17"/>
        <v>6</v>
      </c>
      <c r="J110" s="62">
        <f t="shared" si="17"/>
        <v>4</v>
      </c>
      <c r="K110" s="62">
        <f t="shared" si="17"/>
        <v>4</v>
      </c>
      <c r="L110" s="62">
        <f t="shared" si="17"/>
        <v>4</v>
      </c>
      <c r="M110" s="62">
        <f t="shared" si="17"/>
        <v>8</v>
      </c>
      <c r="N110" s="62">
        <f t="shared" si="17"/>
        <v>4</v>
      </c>
      <c r="O110" s="62">
        <f t="shared" si="17"/>
        <v>5</v>
      </c>
      <c r="P110" s="62">
        <f t="shared" si="17"/>
        <v>4</v>
      </c>
      <c r="Q110" s="62">
        <f t="shared" si="17"/>
        <v>7</v>
      </c>
      <c r="R110" s="62">
        <f t="shared" si="17"/>
        <v>4</v>
      </c>
      <c r="S110" s="62">
        <f t="shared" si="17"/>
        <v>5</v>
      </c>
      <c r="T110" s="63">
        <f t="shared" si="17"/>
        <v>81</v>
      </c>
      <c r="U110" s="64">
        <f t="shared" si="17"/>
        <v>19</v>
      </c>
    </row>
    <row r="111" spans="1:21" ht="12.75">
      <c r="A111" s="18" t="s">
        <v>18</v>
      </c>
      <c r="B111" s="65">
        <f aca="true" t="shared" si="18" ref="B111:U111">MIN(B99:B108)</f>
        <v>4</v>
      </c>
      <c r="C111" s="65">
        <f t="shared" si="18"/>
        <v>4</v>
      </c>
      <c r="D111" s="65">
        <f t="shared" si="18"/>
        <v>5</v>
      </c>
      <c r="E111" s="65">
        <f t="shared" si="18"/>
        <v>2</v>
      </c>
      <c r="F111" s="65">
        <f t="shared" si="18"/>
        <v>2</v>
      </c>
      <c r="G111" s="65">
        <f t="shared" si="18"/>
        <v>3</v>
      </c>
      <c r="H111" s="65">
        <f t="shared" si="18"/>
        <v>2</v>
      </c>
      <c r="I111" s="65">
        <f t="shared" si="18"/>
        <v>4</v>
      </c>
      <c r="J111" s="65">
        <f t="shared" si="18"/>
        <v>2</v>
      </c>
      <c r="K111" s="65">
        <f t="shared" si="18"/>
        <v>2</v>
      </c>
      <c r="L111" s="65">
        <f t="shared" si="18"/>
        <v>2</v>
      </c>
      <c r="M111" s="65">
        <f t="shared" si="18"/>
        <v>4</v>
      </c>
      <c r="N111" s="65">
        <f t="shared" si="18"/>
        <v>2</v>
      </c>
      <c r="O111" s="65">
        <f t="shared" si="18"/>
        <v>3</v>
      </c>
      <c r="P111" s="65">
        <f t="shared" si="18"/>
        <v>3</v>
      </c>
      <c r="Q111" s="65">
        <f t="shared" si="18"/>
        <v>4</v>
      </c>
      <c r="R111" s="65">
        <f t="shared" si="18"/>
        <v>3</v>
      </c>
      <c r="S111" s="65">
        <f t="shared" si="18"/>
        <v>3</v>
      </c>
      <c r="T111" s="66">
        <f t="shared" si="18"/>
        <v>65</v>
      </c>
      <c r="U111" s="67">
        <f t="shared" si="18"/>
        <v>3</v>
      </c>
    </row>
    <row r="112" spans="1:19" s="48" customFormat="1" ht="8.25" customHeight="1">
      <c r="A112" s="48" t="s">
        <v>17</v>
      </c>
      <c r="B112" s="49">
        <v>4</v>
      </c>
      <c r="C112" s="49">
        <v>4</v>
      </c>
      <c r="D112" s="49">
        <v>4</v>
      </c>
      <c r="E112" s="49">
        <v>3</v>
      </c>
      <c r="F112" s="49">
        <v>3</v>
      </c>
      <c r="G112" s="49">
        <v>4</v>
      </c>
      <c r="H112" s="49">
        <v>3</v>
      </c>
      <c r="I112" s="49">
        <v>4</v>
      </c>
      <c r="J112" s="49">
        <v>3</v>
      </c>
      <c r="K112" s="49">
        <v>3</v>
      </c>
      <c r="L112" s="49">
        <v>3</v>
      </c>
      <c r="M112" s="49">
        <v>5</v>
      </c>
      <c r="N112" s="49">
        <v>3</v>
      </c>
      <c r="O112" s="49">
        <v>3</v>
      </c>
      <c r="P112" s="49">
        <v>3</v>
      </c>
      <c r="Q112" s="49">
        <v>4</v>
      </c>
      <c r="R112" s="49">
        <v>3</v>
      </c>
      <c r="S112" s="49">
        <v>3</v>
      </c>
    </row>
    <row r="114" spans="1:2" ht="12.75">
      <c r="A114" s="89"/>
      <c r="B114" s="90" t="s">
        <v>44</v>
      </c>
    </row>
    <row r="116" ht="12.75">
      <c r="A116" s="1" t="s">
        <v>38</v>
      </c>
    </row>
    <row r="117" spans="1:2" ht="12.75">
      <c r="A117" s="1" t="s">
        <v>17</v>
      </c>
      <c r="B117" s="54">
        <f>SUM(B119:S119)</f>
        <v>58</v>
      </c>
    </row>
    <row r="119" spans="1:21" ht="8.25" customHeight="1">
      <c r="A119" s="48" t="s">
        <v>17</v>
      </c>
      <c r="B119" s="49">
        <v>3</v>
      </c>
      <c r="C119" s="49">
        <v>3</v>
      </c>
      <c r="D119" s="49">
        <v>3</v>
      </c>
      <c r="E119" s="49">
        <v>3</v>
      </c>
      <c r="F119" s="49">
        <v>3</v>
      </c>
      <c r="G119" s="49">
        <v>3</v>
      </c>
      <c r="H119" s="49">
        <v>3</v>
      </c>
      <c r="I119" s="49">
        <v>4</v>
      </c>
      <c r="J119" s="49">
        <v>3</v>
      </c>
      <c r="K119" s="49">
        <v>3</v>
      </c>
      <c r="L119" s="49">
        <v>3</v>
      </c>
      <c r="M119" s="49">
        <v>3</v>
      </c>
      <c r="N119" s="49">
        <v>3</v>
      </c>
      <c r="O119" s="49">
        <v>4</v>
      </c>
      <c r="P119" s="49">
        <v>3</v>
      </c>
      <c r="Q119" s="49">
        <v>3</v>
      </c>
      <c r="R119" s="49">
        <v>4</v>
      </c>
      <c r="S119" s="49">
        <v>4</v>
      </c>
      <c r="T119" s="48"/>
      <c r="U119" s="48"/>
    </row>
    <row r="120" spans="1:21" ht="12.75">
      <c r="A120" s="15" t="s">
        <v>12</v>
      </c>
      <c r="B120" s="5" t="s">
        <v>0</v>
      </c>
      <c r="C120" s="5" t="s">
        <v>1</v>
      </c>
      <c r="D120" s="5" t="s">
        <v>2</v>
      </c>
      <c r="E120" s="5" t="s">
        <v>3</v>
      </c>
      <c r="F120" s="5" t="s">
        <v>4</v>
      </c>
      <c r="G120" s="5" t="s">
        <v>5</v>
      </c>
      <c r="H120" s="5" t="s">
        <v>6</v>
      </c>
      <c r="I120" s="5" t="s">
        <v>7</v>
      </c>
      <c r="J120" s="5" t="s">
        <v>8</v>
      </c>
      <c r="K120" s="5" t="s">
        <v>9</v>
      </c>
      <c r="L120" s="5" t="s">
        <v>10</v>
      </c>
      <c r="M120" s="5" t="s">
        <v>11</v>
      </c>
      <c r="N120" s="5" t="s">
        <v>25</v>
      </c>
      <c r="O120" s="5" t="s">
        <v>26</v>
      </c>
      <c r="P120" s="5" t="s">
        <v>27</v>
      </c>
      <c r="Q120" s="5" t="s">
        <v>28</v>
      </c>
      <c r="R120" s="5" t="s">
        <v>29</v>
      </c>
      <c r="S120" s="5" t="s">
        <v>30</v>
      </c>
      <c r="T120" s="9" t="s">
        <v>14</v>
      </c>
      <c r="U120" s="9" t="s">
        <v>15</v>
      </c>
    </row>
    <row r="121" spans="1:22" ht="12.75">
      <c r="A121" s="2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28"/>
      <c r="U121" s="52"/>
      <c r="V121" s="51"/>
    </row>
    <row r="122" spans="1:21" ht="12.75">
      <c r="A122" s="2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28"/>
      <c r="U122" s="29"/>
    </row>
    <row r="123" spans="1:21" ht="12.75">
      <c r="A123" s="2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28"/>
      <c r="U123" s="53"/>
    </row>
    <row r="124" spans="1:21" ht="12.75">
      <c r="A124" s="15" t="s">
        <v>16</v>
      </c>
      <c r="B124" s="58" t="e">
        <f aca="true" t="shared" si="19" ref="B124:U124">AVERAGE(B121:B123)</f>
        <v>#DIV/0!</v>
      </c>
      <c r="C124" s="58" t="e">
        <f t="shared" si="19"/>
        <v>#DIV/0!</v>
      </c>
      <c r="D124" s="58" t="e">
        <f t="shared" si="19"/>
        <v>#DIV/0!</v>
      </c>
      <c r="E124" s="58" t="e">
        <f t="shared" si="19"/>
        <v>#DIV/0!</v>
      </c>
      <c r="F124" s="58" t="e">
        <f t="shared" si="19"/>
        <v>#DIV/0!</v>
      </c>
      <c r="G124" s="58" t="e">
        <f t="shared" si="19"/>
        <v>#DIV/0!</v>
      </c>
      <c r="H124" s="58" t="e">
        <f t="shared" si="19"/>
        <v>#DIV/0!</v>
      </c>
      <c r="I124" s="58" t="e">
        <f t="shared" si="19"/>
        <v>#DIV/0!</v>
      </c>
      <c r="J124" s="58" t="e">
        <f t="shared" si="19"/>
        <v>#DIV/0!</v>
      </c>
      <c r="K124" s="58" t="e">
        <f t="shared" si="19"/>
        <v>#DIV/0!</v>
      </c>
      <c r="L124" s="58" t="e">
        <f t="shared" si="19"/>
        <v>#DIV/0!</v>
      </c>
      <c r="M124" s="58" t="e">
        <f t="shared" si="19"/>
        <v>#DIV/0!</v>
      </c>
      <c r="N124" s="58" t="e">
        <f t="shared" si="19"/>
        <v>#DIV/0!</v>
      </c>
      <c r="O124" s="58" t="e">
        <f t="shared" si="19"/>
        <v>#DIV/0!</v>
      </c>
      <c r="P124" s="58" t="e">
        <f t="shared" si="19"/>
        <v>#DIV/0!</v>
      </c>
      <c r="Q124" s="58" t="e">
        <f t="shared" si="19"/>
        <v>#DIV/0!</v>
      </c>
      <c r="R124" s="58" t="e">
        <f t="shared" si="19"/>
        <v>#DIV/0!</v>
      </c>
      <c r="S124" s="58" t="e">
        <f t="shared" si="19"/>
        <v>#DIV/0!</v>
      </c>
      <c r="T124" s="59" t="e">
        <f t="shared" si="19"/>
        <v>#DIV/0!</v>
      </c>
      <c r="U124" s="60" t="e">
        <f t="shared" si="19"/>
        <v>#DIV/0!</v>
      </c>
    </row>
    <row r="125" spans="1:21" ht="12.75">
      <c r="A125" s="25" t="s">
        <v>19</v>
      </c>
      <c r="B125" s="62">
        <f aca="true" t="shared" si="20" ref="B125:U125">MAX(B121:B123)</f>
        <v>0</v>
      </c>
      <c r="C125" s="62">
        <f t="shared" si="20"/>
        <v>0</v>
      </c>
      <c r="D125" s="62">
        <f t="shared" si="20"/>
        <v>0</v>
      </c>
      <c r="E125" s="62">
        <f t="shared" si="20"/>
        <v>0</v>
      </c>
      <c r="F125" s="62">
        <f t="shared" si="20"/>
        <v>0</v>
      </c>
      <c r="G125" s="62">
        <f t="shared" si="20"/>
        <v>0</v>
      </c>
      <c r="H125" s="62">
        <f t="shared" si="20"/>
        <v>0</v>
      </c>
      <c r="I125" s="62">
        <f t="shared" si="20"/>
        <v>0</v>
      </c>
      <c r="J125" s="62">
        <f t="shared" si="20"/>
        <v>0</v>
      </c>
      <c r="K125" s="62">
        <f t="shared" si="20"/>
        <v>0</v>
      </c>
      <c r="L125" s="62">
        <f t="shared" si="20"/>
        <v>0</v>
      </c>
      <c r="M125" s="62">
        <f t="shared" si="20"/>
        <v>0</v>
      </c>
      <c r="N125" s="62">
        <f t="shared" si="20"/>
        <v>0</v>
      </c>
      <c r="O125" s="62">
        <f t="shared" si="20"/>
        <v>0</v>
      </c>
      <c r="P125" s="62">
        <f t="shared" si="20"/>
        <v>0</v>
      </c>
      <c r="Q125" s="62">
        <f t="shared" si="20"/>
        <v>0</v>
      </c>
      <c r="R125" s="62">
        <f t="shared" si="20"/>
        <v>0</v>
      </c>
      <c r="S125" s="62">
        <f t="shared" si="20"/>
        <v>0</v>
      </c>
      <c r="T125" s="63">
        <f t="shared" si="20"/>
        <v>0</v>
      </c>
      <c r="U125" s="64">
        <f t="shared" si="20"/>
        <v>0</v>
      </c>
    </row>
    <row r="126" spans="1:21" ht="12.75">
      <c r="A126" s="18" t="s">
        <v>18</v>
      </c>
      <c r="B126" s="65">
        <f aca="true" t="shared" si="21" ref="B126:U126">MIN(B121:B123)</f>
        <v>0</v>
      </c>
      <c r="C126" s="65">
        <f t="shared" si="21"/>
        <v>0</v>
      </c>
      <c r="D126" s="65">
        <f t="shared" si="21"/>
        <v>0</v>
      </c>
      <c r="E126" s="65">
        <f t="shared" si="21"/>
        <v>0</v>
      </c>
      <c r="F126" s="65">
        <f t="shared" si="21"/>
        <v>0</v>
      </c>
      <c r="G126" s="65">
        <f t="shared" si="21"/>
        <v>0</v>
      </c>
      <c r="H126" s="65">
        <f t="shared" si="21"/>
        <v>0</v>
      </c>
      <c r="I126" s="65">
        <f t="shared" si="21"/>
        <v>0</v>
      </c>
      <c r="J126" s="65">
        <f t="shared" si="21"/>
        <v>0</v>
      </c>
      <c r="K126" s="65">
        <f t="shared" si="21"/>
        <v>0</v>
      </c>
      <c r="L126" s="65">
        <f t="shared" si="21"/>
        <v>0</v>
      </c>
      <c r="M126" s="65">
        <f t="shared" si="21"/>
        <v>0</v>
      </c>
      <c r="N126" s="65">
        <f t="shared" si="21"/>
        <v>0</v>
      </c>
      <c r="O126" s="65">
        <f t="shared" si="21"/>
        <v>0</v>
      </c>
      <c r="P126" s="65">
        <f t="shared" si="21"/>
        <v>0</v>
      </c>
      <c r="Q126" s="65">
        <f t="shared" si="21"/>
        <v>0</v>
      </c>
      <c r="R126" s="65">
        <f t="shared" si="21"/>
        <v>0</v>
      </c>
      <c r="S126" s="65">
        <f t="shared" si="21"/>
        <v>0</v>
      </c>
      <c r="T126" s="66">
        <f t="shared" si="21"/>
        <v>0</v>
      </c>
      <c r="U126" s="67">
        <f t="shared" si="21"/>
        <v>0</v>
      </c>
    </row>
    <row r="127" spans="1:21" ht="8.25" customHeight="1">
      <c r="A127" s="48" t="s">
        <v>17</v>
      </c>
      <c r="B127" s="49">
        <v>3</v>
      </c>
      <c r="C127" s="49">
        <v>3</v>
      </c>
      <c r="D127" s="49">
        <v>3</v>
      </c>
      <c r="E127" s="49">
        <v>3</v>
      </c>
      <c r="F127" s="49">
        <v>3</v>
      </c>
      <c r="G127" s="49">
        <v>3</v>
      </c>
      <c r="H127" s="49">
        <v>3</v>
      </c>
      <c r="I127" s="49">
        <v>4</v>
      </c>
      <c r="J127" s="49">
        <v>3</v>
      </c>
      <c r="K127" s="49">
        <v>3</v>
      </c>
      <c r="L127" s="49">
        <v>3</v>
      </c>
      <c r="M127" s="49">
        <v>3</v>
      </c>
      <c r="N127" s="49">
        <v>3</v>
      </c>
      <c r="O127" s="49">
        <v>4</v>
      </c>
      <c r="P127" s="49">
        <v>3</v>
      </c>
      <c r="Q127" s="49">
        <v>3</v>
      </c>
      <c r="R127" s="49">
        <v>4</v>
      </c>
      <c r="S127" s="49">
        <v>4</v>
      </c>
      <c r="T127" s="48"/>
      <c r="U127" s="48"/>
    </row>
    <row r="130" spans="2:15" ht="12.75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8" sqref="A8"/>
    </sheetView>
  </sheetViews>
  <sheetFormatPr defaultColWidth="9.140625" defaultRowHeight="12.75"/>
  <cols>
    <col min="1" max="1" width="10.140625" style="1" customWidth="1"/>
    <col min="2" max="13" width="7.7109375" style="54" customWidth="1"/>
    <col min="14" max="15" width="7.7109375" style="3" customWidth="1"/>
    <col min="16" max="21" width="7.7109375" style="55" customWidth="1"/>
    <col min="22" max="16384" width="9.140625" style="55" customWidth="1"/>
  </cols>
  <sheetData>
    <row r="1" ht="12.75">
      <c r="A1" s="1" t="s">
        <v>21</v>
      </c>
    </row>
    <row r="2" spans="1:2" ht="12.75">
      <c r="A2" s="1" t="s">
        <v>17</v>
      </c>
      <c r="B2" s="54">
        <v>36</v>
      </c>
    </row>
    <row r="4" spans="1:15" s="14" customFormat="1" ht="12.75">
      <c r="A4" s="15" t="s">
        <v>12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9" t="s">
        <v>14</v>
      </c>
      <c r="O4" s="9" t="s">
        <v>15</v>
      </c>
    </row>
    <row r="5" spans="1:15" s="57" customFormat="1" ht="12.75">
      <c r="A5" s="26">
        <v>38443</v>
      </c>
      <c r="B5" s="56">
        <v>6</v>
      </c>
      <c r="C5" s="56">
        <v>6</v>
      </c>
      <c r="D5" s="56">
        <v>4</v>
      </c>
      <c r="E5" s="56">
        <v>5</v>
      </c>
      <c r="F5" s="56">
        <v>7</v>
      </c>
      <c r="G5" s="56">
        <v>7</v>
      </c>
      <c r="H5" s="56">
        <v>7</v>
      </c>
      <c r="I5" s="56">
        <v>6</v>
      </c>
      <c r="J5" s="56">
        <v>6</v>
      </c>
      <c r="K5" s="56">
        <v>5</v>
      </c>
      <c r="L5" s="56">
        <v>7</v>
      </c>
      <c r="M5" s="56">
        <v>4</v>
      </c>
      <c r="N5" s="28">
        <f>SUM(B5:M5)</f>
        <v>70</v>
      </c>
      <c r="O5" s="29">
        <f>N5-B$2</f>
        <v>34</v>
      </c>
    </row>
    <row r="6" spans="1:15" s="57" customFormat="1" ht="12.75">
      <c r="A6" s="26">
        <v>38456</v>
      </c>
      <c r="B6" s="56">
        <v>6</v>
      </c>
      <c r="C6" s="56">
        <v>5</v>
      </c>
      <c r="D6" s="56">
        <v>4</v>
      </c>
      <c r="E6" s="56">
        <v>4</v>
      </c>
      <c r="F6" s="56">
        <v>6</v>
      </c>
      <c r="G6" s="56">
        <v>5</v>
      </c>
      <c r="H6" s="56">
        <v>5</v>
      </c>
      <c r="I6" s="56">
        <v>5</v>
      </c>
      <c r="J6" s="56">
        <v>6</v>
      </c>
      <c r="K6" s="56">
        <v>5</v>
      </c>
      <c r="L6" s="56">
        <v>4</v>
      </c>
      <c r="M6" s="56">
        <v>4</v>
      </c>
      <c r="N6" s="28">
        <f>SUM(B6:M6)</f>
        <v>59</v>
      </c>
      <c r="O6" s="29">
        <f>N6-B$2</f>
        <v>23</v>
      </c>
    </row>
    <row r="7" spans="1:15" s="57" customFormat="1" ht="12.75">
      <c r="A7" s="26">
        <v>38465</v>
      </c>
      <c r="B7" s="56">
        <v>9</v>
      </c>
      <c r="C7" s="56">
        <v>5</v>
      </c>
      <c r="D7" s="56">
        <v>6</v>
      </c>
      <c r="E7" s="56">
        <v>5</v>
      </c>
      <c r="F7" s="56">
        <v>7</v>
      </c>
      <c r="G7" s="56">
        <v>6</v>
      </c>
      <c r="H7" s="56">
        <v>6</v>
      </c>
      <c r="I7" s="56">
        <v>6</v>
      </c>
      <c r="J7" s="56">
        <v>7</v>
      </c>
      <c r="K7" s="56">
        <v>6</v>
      </c>
      <c r="L7" s="56">
        <v>4</v>
      </c>
      <c r="M7" s="56">
        <v>5</v>
      </c>
      <c r="N7" s="28">
        <f>SUM(B7:M7)</f>
        <v>72</v>
      </c>
      <c r="O7" s="29">
        <f>N7-B$2</f>
        <v>36</v>
      </c>
    </row>
    <row r="8" spans="1:15" s="57" customFormat="1" ht="12.75">
      <c r="A8" s="2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28"/>
      <c r="O8" s="29"/>
    </row>
    <row r="9" spans="1:15" s="57" customFormat="1" ht="12.75">
      <c r="A9" s="2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28"/>
      <c r="O9" s="29"/>
    </row>
    <row r="10" spans="1:15" s="57" customFormat="1" ht="12.75">
      <c r="A10" s="2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28"/>
      <c r="O10" s="29"/>
    </row>
    <row r="11" spans="1:15" s="57" customFormat="1" ht="12.75">
      <c r="A11" s="2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28"/>
      <c r="O11" s="29"/>
    </row>
    <row r="12" spans="1:15" s="57" customFormat="1" ht="12.75">
      <c r="A12" s="2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28"/>
      <c r="O12" s="29"/>
    </row>
    <row r="13" spans="1:15" s="57" customFormat="1" ht="12.75">
      <c r="A13" s="2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28"/>
      <c r="O13" s="29"/>
    </row>
    <row r="14" spans="1:15" s="57" customFormat="1" ht="12.75">
      <c r="A14" s="2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28"/>
      <c r="O14" s="29"/>
    </row>
    <row r="15" spans="1:15" s="57" customFormat="1" ht="12.75">
      <c r="A15" s="2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28"/>
      <c r="O15" s="29"/>
    </row>
    <row r="16" spans="1:15" s="57" customFormat="1" ht="12.75">
      <c r="A16" s="2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8"/>
      <c r="O16" s="29"/>
    </row>
    <row r="17" spans="1:15" s="57" customFormat="1" ht="12.75">
      <c r="A17" s="2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28"/>
      <c r="O17" s="29"/>
    </row>
    <row r="18" spans="1:15" s="57" customFormat="1" ht="12.75">
      <c r="A18" s="2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28"/>
      <c r="O18" s="29"/>
    </row>
    <row r="19" spans="1:15" s="57" customFormat="1" ht="12.75">
      <c r="A19" s="2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28"/>
      <c r="O19" s="29"/>
    </row>
    <row r="20" spans="1:15" ht="12.75">
      <c r="A20" s="16"/>
      <c r="N20" s="10"/>
      <c r="O20" s="13"/>
    </row>
    <row r="21" spans="1:15" s="61" customFormat="1" ht="12.75">
      <c r="A21" s="25" t="s">
        <v>16</v>
      </c>
      <c r="B21" s="62">
        <f aca="true" t="shared" si="0" ref="B21:O21">AVERAGE(B5:B20)</f>
        <v>7</v>
      </c>
      <c r="C21" s="62">
        <f t="shared" si="0"/>
        <v>5.333333333333333</v>
      </c>
      <c r="D21" s="62">
        <f t="shared" si="0"/>
        <v>4.666666666666667</v>
      </c>
      <c r="E21" s="62">
        <f t="shared" si="0"/>
        <v>4.666666666666667</v>
      </c>
      <c r="F21" s="62">
        <f t="shared" si="0"/>
        <v>6.666666666666667</v>
      </c>
      <c r="G21" s="62">
        <f t="shared" si="0"/>
        <v>6</v>
      </c>
      <c r="H21" s="62">
        <f t="shared" si="0"/>
        <v>6</v>
      </c>
      <c r="I21" s="62">
        <f t="shared" si="0"/>
        <v>5.666666666666667</v>
      </c>
      <c r="J21" s="62">
        <f t="shared" si="0"/>
        <v>6.333333333333333</v>
      </c>
      <c r="K21" s="62">
        <f t="shared" si="0"/>
        <v>5.333333333333333</v>
      </c>
      <c r="L21" s="62">
        <f t="shared" si="0"/>
        <v>5</v>
      </c>
      <c r="M21" s="62">
        <f t="shared" si="0"/>
        <v>4.333333333333333</v>
      </c>
      <c r="N21" s="63">
        <f t="shared" si="0"/>
        <v>67</v>
      </c>
      <c r="O21" s="64">
        <f t="shared" si="0"/>
        <v>31</v>
      </c>
    </row>
    <row r="22" spans="1:15" s="61" customFormat="1" ht="12.75">
      <c r="A22" s="25" t="s">
        <v>19</v>
      </c>
      <c r="B22" s="62">
        <f aca="true" t="shared" si="1" ref="B22:O22">MAX(B5:B20)</f>
        <v>9</v>
      </c>
      <c r="C22" s="62">
        <f t="shared" si="1"/>
        <v>6</v>
      </c>
      <c r="D22" s="62">
        <f t="shared" si="1"/>
        <v>6</v>
      </c>
      <c r="E22" s="62">
        <f t="shared" si="1"/>
        <v>5</v>
      </c>
      <c r="F22" s="62">
        <f t="shared" si="1"/>
        <v>7</v>
      </c>
      <c r="G22" s="62">
        <f t="shared" si="1"/>
        <v>7</v>
      </c>
      <c r="H22" s="62">
        <f t="shared" si="1"/>
        <v>7</v>
      </c>
      <c r="I22" s="62">
        <f t="shared" si="1"/>
        <v>6</v>
      </c>
      <c r="J22" s="62">
        <f t="shared" si="1"/>
        <v>7</v>
      </c>
      <c r="K22" s="62">
        <f t="shared" si="1"/>
        <v>6</v>
      </c>
      <c r="L22" s="62">
        <f t="shared" si="1"/>
        <v>7</v>
      </c>
      <c r="M22" s="62">
        <f t="shared" si="1"/>
        <v>5</v>
      </c>
      <c r="N22" s="63">
        <f t="shared" si="1"/>
        <v>72</v>
      </c>
      <c r="O22" s="64">
        <f t="shared" si="1"/>
        <v>36</v>
      </c>
    </row>
    <row r="23" spans="1:15" s="61" customFormat="1" ht="12.75">
      <c r="A23" s="18" t="s">
        <v>18</v>
      </c>
      <c r="B23" s="65">
        <f aca="true" t="shared" si="2" ref="B23:O23">MIN(B5:B20)</f>
        <v>6</v>
      </c>
      <c r="C23" s="65">
        <f t="shared" si="2"/>
        <v>5</v>
      </c>
      <c r="D23" s="65">
        <f t="shared" si="2"/>
        <v>4</v>
      </c>
      <c r="E23" s="65">
        <f t="shared" si="2"/>
        <v>4</v>
      </c>
      <c r="F23" s="65">
        <f t="shared" si="2"/>
        <v>6</v>
      </c>
      <c r="G23" s="65">
        <f t="shared" si="2"/>
        <v>5</v>
      </c>
      <c r="H23" s="65">
        <f t="shared" si="2"/>
        <v>5</v>
      </c>
      <c r="I23" s="65">
        <f t="shared" si="2"/>
        <v>5</v>
      </c>
      <c r="J23" s="65">
        <f t="shared" si="2"/>
        <v>6</v>
      </c>
      <c r="K23" s="65">
        <f t="shared" si="2"/>
        <v>5</v>
      </c>
      <c r="L23" s="65">
        <f t="shared" si="2"/>
        <v>4</v>
      </c>
      <c r="M23" s="65">
        <f t="shared" si="2"/>
        <v>4</v>
      </c>
      <c r="N23" s="66">
        <f t="shared" si="2"/>
        <v>59</v>
      </c>
      <c r="O23" s="67">
        <f t="shared" si="2"/>
        <v>23</v>
      </c>
    </row>
    <row r="25" spans="1:2" ht="12.75">
      <c r="A25" s="7"/>
      <c r="B25" s="68" t="s">
        <v>20</v>
      </c>
    </row>
    <row r="27" ht="12.75">
      <c r="A27" s="1" t="s">
        <v>23</v>
      </c>
    </row>
    <row r="28" spans="1:2" ht="12.75">
      <c r="A28" s="1" t="s">
        <v>17</v>
      </c>
      <c r="B28" s="54">
        <v>54</v>
      </c>
    </row>
    <row r="30" spans="1:21" ht="12.75">
      <c r="A30" s="15" t="s">
        <v>12</v>
      </c>
      <c r="B30" s="5" t="s">
        <v>0</v>
      </c>
      <c r="C30" s="5" t="s">
        <v>1</v>
      </c>
      <c r="D30" s="5" t="s">
        <v>2</v>
      </c>
      <c r="E30" s="5" t="s">
        <v>3</v>
      </c>
      <c r="F30" s="5" t="s">
        <v>4</v>
      </c>
      <c r="G30" s="5" t="s">
        <v>5</v>
      </c>
      <c r="H30" s="5" t="s">
        <v>6</v>
      </c>
      <c r="I30" s="5" t="s">
        <v>7</v>
      </c>
      <c r="J30" s="5" t="s">
        <v>8</v>
      </c>
      <c r="K30" s="5" t="s">
        <v>9</v>
      </c>
      <c r="L30" s="5" t="s">
        <v>10</v>
      </c>
      <c r="M30" s="5" t="s">
        <v>11</v>
      </c>
      <c r="N30" s="5" t="s">
        <v>25</v>
      </c>
      <c r="O30" s="5" t="s">
        <v>26</v>
      </c>
      <c r="P30" s="5" t="s">
        <v>27</v>
      </c>
      <c r="Q30" s="5" t="s">
        <v>28</v>
      </c>
      <c r="R30" s="5" t="s">
        <v>29</v>
      </c>
      <c r="S30" s="5" t="s">
        <v>30</v>
      </c>
      <c r="T30" s="9" t="s">
        <v>14</v>
      </c>
      <c r="U30" s="9" t="s">
        <v>15</v>
      </c>
    </row>
    <row r="31" spans="1:21" s="57" customFormat="1" ht="12.75">
      <c r="A31" s="2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28"/>
      <c r="U31" s="29"/>
    </row>
    <row r="32" spans="1:21" s="57" customFormat="1" ht="12.75">
      <c r="A32" s="2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28"/>
      <c r="U32" s="29"/>
    </row>
    <row r="33" spans="1:21" ht="12.75">
      <c r="A33" s="17"/>
      <c r="N33" s="54"/>
      <c r="O33" s="54"/>
      <c r="P33" s="54"/>
      <c r="Q33" s="54"/>
      <c r="R33" s="54"/>
      <c r="S33" s="54"/>
      <c r="T33" s="10"/>
      <c r="U33" s="13"/>
    </row>
    <row r="34" spans="1:21" ht="12.75">
      <c r="A34" s="15" t="s">
        <v>16</v>
      </c>
      <c r="B34" s="58" t="e">
        <f aca="true" t="shared" si="3" ref="B34:L34">AVERAGE(B31:B33)</f>
        <v>#DIV/0!</v>
      </c>
      <c r="C34" s="58" t="e">
        <f t="shared" si="3"/>
        <v>#DIV/0!</v>
      </c>
      <c r="D34" s="58" t="e">
        <f t="shared" si="3"/>
        <v>#DIV/0!</v>
      </c>
      <c r="E34" s="58" t="e">
        <f t="shared" si="3"/>
        <v>#DIV/0!</v>
      </c>
      <c r="F34" s="58" t="e">
        <f t="shared" si="3"/>
        <v>#DIV/0!</v>
      </c>
      <c r="G34" s="58" t="e">
        <f t="shared" si="3"/>
        <v>#DIV/0!</v>
      </c>
      <c r="H34" s="58" t="e">
        <f t="shared" si="3"/>
        <v>#DIV/0!</v>
      </c>
      <c r="I34" s="58" t="e">
        <f t="shared" si="3"/>
        <v>#DIV/0!</v>
      </c>
      <c r="J34" s="58" t="e">
        <f t="shared" si="3"/>
        <v>#DIV/0!</v>
      </c>
      <c r="K34" s="58" t="e">
        <f t="shared" si="3"/>
        <v>#DIV/0!</v>
      </c>
      <c r="L34" s="58" t="e">
        <f t="shared" si="3"/>
        <v>#DIV/0!</v>
      </c>
      <c r="M34" s="58" t="e">
        <f aca="true" t="shared" si="4" ref="M34:R34">AVERAGE(M31:M33)</f>
        <v>#DIV/0!</v>
      </c>
      <c r="N34" s="58" t="e">
        <f t="shared" si="4"/>
        <v>#DIV/0!</v>
      </c>
      <c r="O34" s="58" t="e">
        <f t="shared" si="4"/>
        <v>#DIV/0!</v>
      </c>
      <c r="P34" s="58" t="e">
        <f t="shared" si="4"/>
        <v>#DIV/0!</v>
      </c>
      <c r="Q34" s="58" t="e">
        <f t="shared" si="4"/>
        <v>#DIV/0!</v>
      </c>
      <c r="R34" s="58" t="e">
        <f t="shared" si="4"/>
        <v>#DIV/0!</v>
      </c>
      <c r="S34" s="58" t="e">
        <f>AVERAGE(S31:S33)</f>
        <v>#DIV/0!</v>
      </c>
      <c r="T34" s="59" t="e">
        <f>AVERAGE(T31:T33)</f>
        <v>#DIV/0!</v>
      </c>
      <c r="U34" s="60" t="e">
        <f>AVERAGE(U31:U33)</f>
        <v>#DIV/0!</v>
      </c>
    </row>
    <row r="35" spans="1:21" ht="12.75">
      <c r="A35" s="25" t="s">
        <v>19</v>
      </c>
      <c r="B35" s="62">
        <f aca="true" t="shared" si="5" ref="B35:L35">MAX(B31:B33)</f>
        <v>0</v>
      </c>
      <c r="C35" s="62">
        <f t="shared" si="5"/>
        <v>0</v>
      </c>
      <c r="D35" s="62">
        <f t="shared" si="5"/>
        <v>0</v>
      </c>
      <c r="E35" s="62">
        <f t="shared" si="5"/>
        <v>0</v>
      </c>
      <c r="F35" s="62">
        <f t="shared" si="5"/>
        <v>0</v>
      </c>
      <c r="G35" s="62">
        <f t="shared" si="5"/>
        <v>0</v>
      </c>
      <c r="H35" s="62">
        <f t="shared" si="5"/>
        <v>0</v>
      </c>
      <c r="I35" s="62">
        <f t="shared" si="5"/>
        <v>0</v>
      </c>
      <c r="J35" s="62">
        <f t="shared" si="5"/>
        <v>0</v>
      </c>
      <c r="K35" s="62">
        <f t="shared" si="5"/>
        <v>0</v>
      </c>
      <c r="L35" s="62">
        <f t="shared" si="5"/>
        <v>0</v>
      </c>
      <c r="M35" s="62">
        <f aca="true" t="shared" si="6" ref="M35:R35">MAX(M31:M33)</f>
        <v>0</v>
      </c>
      <c r="N35" s="62">
        <f t="shared" si="6"/>
        <v>0</v>
      </c>
      <c r="O35" s="62">
        <f t="shared" si="6"/>
        <v>0</v>
      </c>
      <c r="P35" s="62">
        <f t="shared" si="6"/>
        <v>0</v>
      </c>
      <c r="Q35" s="62">
        <f t="shared" si="6"/>
        <v>0</v>
      </c>
      <c r="R35" s="62">
        <f t="shared" si="6"/>
        <v>0</v>
      </c>
      <c r="S35" s="62">
        <f>MAX(S31:S33)</f>
        <v>0</v>
      </c>
      <c r="T35" s="63">
        <f>MAX(T31:T33)</f>
        <v>0</v>
      </c>
      <c r="U35" s="64">
        <f>MAX(U31:U33)</f>
        <v>0</v>
      </c>
    </row>
    <row r="36" spans="1:21" ht="12.75">
      <c r="A36" s="18" t="s">
        <v>18</v>
      </c>
      <c r="B36" s="65">
        <f aca="true" t="shared" si="7" ref="B36:L36">MIN(B31:B33)</f>
        <v>0</v>
      </c>
      <c r="C36" s="65">
        <f t="shared" si="7"/>
        <v>0</v>
      </c>
      <c r="D36" s="65">
        <f t="shared" si="7"/>
        <v>0</v>
      </c>
      <c r="E36" s="65">
        <f t="shared" si="7"/>
        <v>0</v>
      </c>
      <c r="F36" s="65">
        <f t="shared" si="7"/>
        <v>0</v>
      </c>
      <c r="G36" s="65">
        <f t="shared" si="7"/>
        <v>0</v>
      </c>
      <c r="H36" s="65">
        <f t="shared" si="7"/>
        <v>0</v>
      </c>
      <c r="I36" s="65">
        <f t="shared" si="7"/>
        <v>0</v>
      </c>
      <c r="J36" s="65">
        <f t="shared" si="7"/>
        <v>0</v>
      </c>
      <c r="K36" s="65">
        <f t="shared" si="7"/>
        <v>0</v>
      </c>
      <c r="L36" s="65">
        <f t="shared" si="7"/>
        <v>0</v>
      </c>
      <c r="M36" s="65">
        <f aca="true" t="shared" si="8" ref="M36:R36">MIN(M31:M33)</f>
        <v>0</v>
      </c>
      <c r="N36" s="65">
        <f t="shared" si="8"/>
        <v>0</v>
      </c>
      <c r="O36" s="65">
        <f t="shared" si="8"/>
        <v>0</v>
      </c>
      <c r="P36" s="65">
        <f t="shared" si="8"/>
        <v>0</v>
      </c>
      <c r="Q36" s="65">
        <f t="shared" si="8"/>
        <v>0</v>
      </c>
      <c r="R36" s="65">
        <f t="shared" si="8"/>
        <v>0</v>
      </c>
      <c r="S36" s="65">
        <f>MIN(S31:S33)</f>
        <v>0</v>
      </c>
      <c r="T36" s="66">
        <f>MIN(T31:T33)</f>
        <v>0</v>
      </c>
      <c r="U36" s="67">
        <f>MIN(U31:U33)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">
      <selection activeCell="E46" sqref="E46"/>
    </sheetView>
  </sheetViews>
  <sheetFormatPr defaultColWidth="9.140625" defaultRowHeight="12.75"/>
  <cols>
    <col min="1" max="1" width="10.140625" style="1" customWidth="1"/>
    <col min="2" max="13" width="7.7109375" style="2" customWidth="1"/>
    <col min="14" max="15" width="7.7109375" style="3" customWidth="1"/>
    <col min="16" max="21" width="7.7109375" style="0" customWidth="1"/>
  </cols>
  <sheetData>
    <row r="2" ht="15.75">
      <c r="A2" s="50" t="s">
        <v>34</v>
      </c>
    </row>
    <row r="3" spans="1:2" ht="12.75">
      <c r="A3" s="1" t="s">
        <v>17</v>
      </c>
      <c r="B3" s="2">
        <v>36</v>
      </c>
    </row>
    <row r="5" spans="1:15" s="14" customFormat="1" ht="12.75">
      <c r="A5" s="15" t="s">
        <v>12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9" t="s">
        <v>14</v>
      </c>
      <c r="O5" s="9" t="s">
        <v>15</v>
      </c>
    </row>
    <row r="6" spans="1:15" s="30" customFormat="1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>
        <f>SUM(B6:M6)</f>
        <v>0</v>
      </c>
      <c r="O6" s="29">
        <f>N6-B$3</f>
        <v>-36</v>
      </c>
    </row>
    <row r="7" spans="1:15" ht="12.75">
      <c r="A7" s="17"/>
      <c r="N7" s="10"/>
      <c r="O7" s="13"/>
    </row>
    <row r="8" spans="1:15" s="19" customFormat="1" ht="12.75">
      <c r="A8" s="15" t="s">
        <v>16</v>
      </c>
      <c r="B8" s="4" t="e">
        <f aca="true" t="shared" si="0" ref="B8:O8">AVERAGE(B6:B7)</f>
        <v>#DIV/0!</v>
      </c>
      <c r="C8" s="4" t="e">
        <f t="shared" si="0"/>
        <v>#DIV/0!</v>
      </c>
      <c r="D8" s="4" t="e">
        <f t="shared" si="0"/>
        <v>#DIV/0!</v>
      </c>
      <c r="E8" s="4" t="e">
        <f t="shared" si="0"/>
        <v>#DIV/0!</v>
      </c>
      <c r="F8" s="4" t="e">
        <f t="shared" si="0"/>
        <v>#DIV/0!</v>
      </c>
      <c r="G8" s="4" t="e">
        <f t="shared" si="0"/>
        <v>#DIV/0!</v>
      </c>
      <c r="H8" s="4" t="e">
        <f t="shared" si="0"/>
        <v>#DIV/0!</v>
      </c>
      <c r="I8" s="4" t="e">
        <f t="shared" si="0"/>
        <v>#DIV/0!</v>
      </c>
      <c r="J8" s="4" t="e">
        <f t="shared" si="0"/>
        <v>#DIV/0!</v>
      </c>
      <c r="K8" s="4" t="e">
        <f t="shared" si="0"/>
        <v>#DIV/0!</v>
      </c>
      <c r="L8" s="4" t="e">
        <f t="shared" si="0"/>
        <v>#DIV/0!</v>
      </c>
      <c r="M8" s="4" t="e">
        <f t="shared" si="0"/>
        <v>#DIV/0!</v>
      </c>
      <c r="N8" s="11">
        <f t="shared" si="0"/>
        <v>0</v>
      </c>
      <c r="O8" s="20">
        <f t="shared" si="0"/>
        <v>-36</v>
      </c>
    </row>
    <row r="9" spans="1:15" s="19" customFormat="1" ht="12.75">
      <c r="A9" s="25" t="s">
        <v>19</v>
      </c>
      <c r="B9" s="21">
        <f aca="true" t="shared" si="1" ref="B9:O9">MAX(B6:B7)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4">
        <f t="shared" si="1"/>
        <v>0</v>
      </c>
      <c r="O9" s="22">
        <f t="shared" si="1"/>
        <v>-36</v>
      </c>
    </row>
    <row r="10" spans="1:15" s="19" customFormat="1" ht="12.75">
      <c r="A10" s="18" t="s">
        <v>18</v>
      </c>
      <c r="B10" s="6">
        <f aca="true" t="shared" si="2" ref="B10:O10">MIN(B6:B7)</f>
        <v>0</v>
      </c>
      <c r="C10" s="6">
        <f t="shared" si="2"/>
        <v>0</v>
      </c>
      <c r="D10" s="6">
        <f t="shared" si="2"/>
        <v>0</v>
      </c>
      <c r="E10" s="6">
        <f t="shared" si="2"/>
        <v>0</v>
      </c>
      <c r="F10" s="6">
        <f t="shared" si="2"/>
        <v>0</v>
      </c>
      <c r="G10" s="6">
        <f t="shared" si="2"/>
        <v>0</v>
      </c>
      <c r="H10" s="6">
        <f t="shared" si="2"/>
        <v>0</v>
      </c>
      <c r="I10" s="6">
        <f t="shared" si="2"/>
        <v>0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 t="shared" si="2"/>
        <v>0</v>
      </c>
      <c r="N10" s="12">
        <f t="shared" si="2"/>
        <v>0</v>
      </c>
      <c r="O10" s="23">
        <f t="shared" si="2"/>
        <v>-36</v>
      </c>
    </row>
    <row r="12" spans="1:2" ht="12.75">
      <c r="A12" s="7"/>
      <c r="B12" s="8" t="s">
        <v>20</v>
      </c>
    </row>
    <row r="13" spans="1:15" s="30" customFormat="1" ht="12.75">
      <c r="A13" s="31"/>
      <c r="B13" s="3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4"/>
      <c r="O13" s="34"/>
    </row>
    <row r="14" spans="1:15" s="39" customFormat="1" ht="12.75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8"/>
    </row>
    <row r="16" ht="15.75">
      <c r="A16" s="50" t="s">
        <v>35</v>
      </c>
    </row>
    <row r="17" spans="1:2" ht="12.75">
      <c r="A17" s="1" t="s">
        <v>17</v>
      </c>
      <c r="B17" s="2">
        <v>54</v>
      </c>
    </row>
    <row r="19" spans="1:21" ht="12.75">
      <c r="A19" s="15" t="s">
        <v>12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5" t="s">
        <v>25</v>
      </c>
      <c r="O19" s="5" t="s">
        <v>26</v>
      </c>
      <c r="P19" s="5" t="s">
        <v>27</v>
      </c>
      <c r="Q19" s="5" t="s">
        <v>28</v>
      </c>
      <c r="R19" s="5" t="s">
        <v>29</v>
      </c>
      <c r="S19" s="5" t="s">
        <v>30</v>
      </c>
      <c r="T19" s="9" t="s">
        <v>14</v>
      </c>
      <c r="U19" s="9" t="s">
        <v>15</v>
      </c>
    </row>
    <row r="20" spans="1:21" s="30" customFormat="1" ht="12.7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>
        <f>SUM(B20:S20)</f>
        <v>0</v>
      </c>
      <c r="U20" s="29">
        <f>T20-B$17</f>
        <v>-54</v>
      </c>
    </row>
    <row r="21" spans="1:21" s="30" customFormat="1" ht="12.7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9"/>
    </row>
    <row r="22" spans="1:21" ht="12.75">
      <c r="A22" s="15" t="s">
        <v>16</v>
      </c>
      <c r="B22" s="4" t="e">
        <f aca="true" t="shared" si="3" ref="B22:U22">AVERAGE(B20:B21)</f>
        <v>#DIV/0!</v>
      </c>
      <c r="C22" s="4" t="e">
        <f t="shared" si="3"/>
        <v>#DIV/0!</v>
      </c>
      <c r="D22" s="4" t="e">
        <f t="shared" si="3"/>
        <v>#DIV/0!</v>
      </c>
      <c r="E22" s="4" t="e">
        <f t="shared" si="3"/>
        <v>#DIV/0!</v>
      </c>
      <c r="F22" s="4" t="e">
        <f t="shared" si="3"/>
        <v>#DIV/0!</v>
      </c>
      <c r="G22" s="4" t="e">
        <f t="shared" si="3"/>
        <v>#DIV/0!</v>
      </c>
      <c r="H22" s="4" t="e">
        <f t="shared" si="3"/>
        <v>#DIV/0!</v>
      </c>
      <c r="I22" s="4" t="e">
        <f t="shared" si="3"/>
        <v>#DIV/0!</v>
      </c>
      <c r="J22" s="4" t="e">
        <f t="shared" si="3"/>
        <v>#DIV/0!</v>
      </c>
      <c r="K22" s="4" t="e">
        <f t="shared" si="3"/>
        <v>#DIV/0!</v>
      </c>
      <c r="L22" s="4" t="e">
        <f t="shared" si="3"/>
        <v>#DIV/0!</v>
      </c>
      <c r="M22" s="4" t="e">
        <f t="shared" si="3"/>
        <v>#DIV/0!</v>
      </c>
      <c r="N22" s="4" t="e">
        <f t="shared" si="3"/>
        <v>#DIV/0!</v>
      </c>
      <c r="O22" s="4" t="e">
        <f t="shared" si="3"/>
        <v>#DIV/0!</v>
      </c>
      <c r="P22" s="4" t="e">
        <f t="shared" si="3"/>
        <v>#DIV/0!</v>
      </c>
      <c r="Q22" s="4" t="e">
        <f t="shared" si="3"/>
        <v>#DIV/0!</v>
      </c>
      <c r="R22" s="4" t="e">
        <f t="shared" si="3"/>
        <v>#DIV/0!</v>
      </c>
      <c r="S22" s="4" t="e">
        <f t="shared" si="3"/>
        <v>#DIV/0!</v>
      </c>
      <c r="T22" s="11">
        <f t="shared" si="3"/>
        <v>0</v>
      </c>
      <c r="U22" s="20">
        <f t="shared" si="3"/>
        <v>-54</v>
      </c>
    </row>
    <row r="23" spans="1:21" ht="12.75">
      <c r="A23" s="25" t="s">
        <v>19</v>
      </c>
      <c r="B23" s="21">
        <f aca="true" t="shared" si="4" ref="B23:U23">MAX(B20:B21)</f>
        <v>0</v>
      </c>
      <c r="C23" s="21">
        <f t="shared" si="4"/>
        <v>0</v>
      </c>
      <c r="D23" s="21">
        <f t="shared" si="4"/>
        <v>0</v>
      </c>
      <c r="E23" s="21">
        <f t="shared" si="4"/>
        <v>0</v>
      </c>
      <c r="F23" s="21">
        <f t="shared" si="4"/>
        <v>0</v>
      </c>
      <c r="G23" s="21">
        <f t="shared" si="4"/>
        <v>0</v>
      </c>
      <c r="H23" s="21">
        <f t="shared" si="4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1">
        <f t="shared" si="4"/>
        <v>0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1">
        <f t="shared" si="4"/>
        <v>0</v>
      </c>
      <c r="Q23" s="21">
        <f t="shared" si="4"/>
        <v>0</v>
      </c>
      <c r="R23" s="21">
        <f t="shared" si="4"/>
        <v>0</v>
      </c>
      <c r="S23" s="21">
        <f t="shared" si="4"/>
        <v>0</v>
      </c>
      <c r="T23" s="24">
        <f t="shared" si="4"/>
        <v>0</v>
      </c>
      <c r="U23" s="22">
        <f t="shared" si="4"/>
        <v>-54</v>
      </c>
    </row>
    <row r="24" spans="1:21" ht="12.75">
      <c r="A24" s="18" t="s">
        <v>18</v>
      </c>
      <c r="B24" s="6">
        <f aca="true" t="shared" si="5" ref="B24:U24">MIN(B20:B21)</f>
        <v>0</v>
      </c>
      <c r="C24" s="6">
        <f t="shared" si="5"/>
        <v>0</v>
      </c>
      <c r="D24" s="6">
        <f t="shared" si="5"/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6">
        <f t="shared" si="5"/>
        <v>0</v>
      </c>
      <c r="P24" s="6">
        <f t="shared" si="5"/>
        <v>0</v>
      </c>
      <c r="Q24" s="6">
        <f t="shared" si="5"/>
        <v>0</v>
      </c>
      <c r="R24" s="6">
        <f t="shared" si="5"/>
        <v>0</v>
      </c>
      <c r="S24" s="6">
        <f t="shared" si="5"/>
        <v>0</v>
      </c>
      <c r="T24" s="12">
        <f t="shared" si="5"/>
        <v>0</v>
      </c>
      <c r="U24" s="23">
        <f t="shared" si="5"/>
        <v>-54</v>
      </c>
    </row>
    <row r="26" spans="1:2" ht="12.75">
      <c r="A26" s="7"/>
      <c r="B26" s="8" t="s">
        <v>31</v>
      </c>
    </row>
    <row r="27" spans="1:15" s="43" customFormat="1" ht="12.75">
      <c r="A27" s="32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2"/>
    </row>
    <row r="28" spans="1:15" s="39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8"/>
    </row>
    <row r="30" ht="15.75">
      <c r="A30" s="50" t="s">
        <v>36</v>
      </c>
    </row>
    <row r="31" spans="1:2" ht="12.75">
      <c r="A31" s="1" t="s">
        <v>17</v>
      </c>
      <c r="B31" s="2">
        <v>54</v>
      </c>
    </row>
    <row r="33" spans="1:20" s="48" customFormat="1" ht="8.25" customHeight="1">
      <c r="A33" s="48" t="s">
        <v>33</v>
      </c>
      <c r="B33" s="49">
        <v>95</v>
      </c>
      <c r="C33" s="49">
        <v>80</v>
      </c>
      <c r="D33" s="49">
        <v>70</v>
      </c>
      <c r="E33" s="49">
        <v>80</v>
      </c>
      <c r="F33" s="49">
        <v>120</v>
      </c>
      <c r="G33" s="49">
        <v>75</v>
      </c>
      <c r="H33" s="49">
        <v>75</v>
      </c>
      <c r="I33" s="49">
        <v>140</v>
      </c>
      <c r="J33" s="49">
        <v>70</v>
      </c>
      <c r="K33" s="49">
        <v>90</v>
      </c>
      <c r="L33" s="49">
        <v>55</v>
      </c>
      <c r="M33" s="49">
        <v>75</v>
      </c>
      <c r="N33" s="49">
        <v>80</v>
      </c>
      <c r="O33" s="49">
        <v>57</v>
      </c>
      <c r="P33" s="49">
        <v>65</v>
      </c>
      <c r="Q33" s="49">
        <v>84</v>
      </c>
      <c r="R33" s="49">
        <v>75</v>
      </c>
      <c r="S33" s="49">
        <v>120</v>
      </c>
      <c r="T33" s="48">
        <f>SUM(B33:S33)</f>
        <v>1506</v>
      </c>
    </row>
    <row r="34" spans="1:21" ht="12.75">
      <c r="A34" s="15" t="s">
        <v>12</v>
      </c>
      <c r="B34" s="5" t="s">
        <v>0</v>
      </c>
      <c r="C34" s="5" t="s">
        <v>1</v>
      </c>
      <c r="D34" s="5" t="s">
        <v>2</v>
      </c>
      <c r="E34" s="5" t="s">
        <v>3</v>
      </c>
      <c r="F34" s="5" t="s">
        <v>4</v>
      </c>
      <c r="G34" s="5" t="s">
        <v>5</v>
      </c>
      <c r="H34" s="5" t="s">
        <v>6</v>
      </c>
      <c r="I34" s="5" t="s">
        <v>7</v>
      </c>
      <c r="J34" s="5" t="s">
        <v>8</v>
      </c>
      <c r="K34" s="5" t="s">
        <v>9</v>
      </c>
      <c r="L34" s="5" t="s">
        <v>10</v>
      </c>
      <c r="M34" s="5" t="s">
        <v>11</v>
      </c>
      <c r="N34" s="5" t="s">
        <v>25</v>
      </c>
      <c r="O34" s="5" t="s">
        <v>26</v>
      </c>
      <c r="P34" s="5" t="s">
        <v>27</v>
      </c>
      <c r="Q34" s="5" t="s">
        <v>28</v>
      </c>
      <c r="R34" s="5" t="s">
        <v>29</v>
      </c>
      <c r="S34" s="5" t="s">
        <v>30</v>
      </c>
      <c r="T34" s="9" t="s">
        <v>14</v>
      </c>
      <c r="U34" s="9" t="s">
        <v>15</v>
      </c>
    </row>
    <row r="35" spans="1:21" s="30" customFormat="1" ht="12.7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>
        <f>SUM(B35:S35)</f>
        <v>0</v>
      </c>
      <c r="U35" s="29">
        <f>T35-B$31</f>
        <v>-54</v>
      </c>
    </row>
    <row r="36" spans="1:21" s="30" customFormat="1" ht="12.7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9"/>
    </row>
    <row r="37" spans="1:21" ht="12.75">
      <c r="A37" s="15" t="s">
        <v>16</v>
      </c>
      <c r="B37" s="4" t="e">
        <f aca="true" t="shared" si="6" ref="B37:U37">AVERAGE(B35:B36)</f>
        <v>#DIV/0!</v>
      </c>
      <c r="C37" s="4" t="e">
        <f t="shared" si="6"/>
        <v>#DIV/0!</v>
      </c>
      <c r="D37" s="4" t="e">
        <f t="shared" si="6"/>
        <v>#DIV/0!</v>
      </c>
      <c r="E37" s="4" t="e">
        <f t="shared" si="6"/>
        <v>#DIV/0!</v>
      </c>
      <c r="F37" s="4" t="e">
        <f t="shared" si="6"/>
        <v>#DIV/0!</v>
      </c>
      <c r="G37" s="4" t="e">
        <f t="shared" si="6"/>
        <v>#DIV/0!</v>
      </c>
      <c r="H37" s="4" t="e">
        <f t="shared" si="6"/>
        <v>#DIV/0!</v>
      </c>
      <c r="I37" s="4" t="e">
        <f t="shared" si="6"/>
        <v>#DIV/0!</v>
      </c>
      <c r="J37" s="4" t="e">
        <f t="shared" si="6"/>
        <v>#DIV/0!</v>
      </c>
      <c r="K37" s="4" t="e">
        <f t="shared" si="6"/>
        <v>#DIV/0!</v>
      </c>
      <c r="L37" s="4" t="e">
        <f t="shared" si="6"/>
        <v>#DIV/0!</v>
      </c>
      <c r="M37" s="4" t="e">
        <f t="shared" si="6"/>
        <v>#DIV/0!</v>
      </c>
      <c r="N37" s="4" t="e">
        <f t="shared" si="6"/>
        <v>#DIV/0!</v>
      </c>
      <c r="O37" s="4" t="e">
        <f t="shared" si="6"/>
        <v>#DIV/0!</v>
      </c>
      <c r="P37" s="4" t="e">
        <f t="shared" si="6"/>
        <v>#DIV/0!</v>
      </c>
      <c r="Q37" s="4" t="e">
        <f t="shared" si="6"/>
        <v>#DIV/0!</v>
      </c>
      <c r="R37" s="4" t="e">
        <f t="shared" si="6"/>
        <v>#DIV/0!</v>
      </c>
      <c r="S37" s="4" t="e">
        <f t="shared" si="6"/>
        <v>#DIV/0!</v>
      </c>
      <c r="T37" s="11">
        <f t="shared" si="6"/>
        <v>0</v>
      </c>
      <c r="U37" s="20">
        <f t="shared" si="6"/>
        <v>-54</v>
      </c>
    </row>
    <row r="38" spans="1:21" ht="12.75">
      <c r="A38" s="25" t="s">
        <v>19</v>
      </c>
      <c r="B38" s="21">
        <f aca="true" t="shared" si="7" ref="B38:U38">MAX(B35:B36)</f>
        <v>0</v>
      </c>
      <c r="C38" s="21">
        <f t="shared" si="7"/>
        <v>0</v>
      </c>
      <c r="D38" s="21">
        <f t="shared" si="7"/>
        <v>0</v>
      </c>
      <c r="E38" s="21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4">
        <f t="shared" si="7"/>
        <v>0</v>
      </c>
      <c r="U38" s="22">
        <f t="shared" si="7"/>
        <v>-54</v>
      </c>
    </row>
    <row r="39" spans="1:21" ht="12.75">
      <c r="A39" s="18" t="s">
        <v>18</v>
      </c>
      <c r="B39" s="6">
        <f aca="true" t="shared" si="8" ref="B39:U39">MIN(B35:B36)</f>
        <v>0</v>
      </c>
      <c r="C39" s="6">
        <f t="shared" si="8"/>
        <v>0</v>
      </c>
      <c r="D39" s="6">
        <f t="shared" si="8"/>
        <v>0</v>
      </c>
      <c r="E39" s="6">
        <f t="shared" si="8"/>
        <v>0</v>
      </c>
      <c r="F39" s="6">
        <f t="shared" si="8"/>
        <v>0</v>
      </c>
      <c r="G39" s="6">
        <f t="shared" si="8"/>
        <v>0</v>
      </c>
      <c r="H39" s="6">
        <f t="shared" si="8"/>
        <v>0</v>
      </c>
      <c r="I39" s="6">
        <f t="shared" si="8"/>
        <v>0</v>
      </c>
      <c r="J39" s="6">
        <f t="shared" si="8"/>
        <v>0</v>
      </c>
      <c r="K39" s="6">
        <f t="shared" si="8"/>
        <v>0</v>
      </c>
      <c r="L39" s="6">
        <f t="shared" si="8"/>
        <v>0</v>
      </c>
      <c r="M39" s="6">
        <f t="shared" si="8"/>
        <v>0</v>
      </c>
      <c r="N39" s="6">
        <f t="shared" si="8"/>
        <v>0</v>
      </c>
      <c r="O39" s="6">
        <f t="shared" si="8"/>
        <v>0</v>
      </c>
      <c r="P39" s="6">
        <f t="shared" si="8"/>
        <v>0</v>
      </c>
      <c r="Q39" s="6">
        <f t="shared" si="8"/>
        <v>0</v>
      </c>
      <c r="R39" s="6">
        <f t="shared" si="8"/>
        <v>0</v>
      </c>
      <c r="S39" s="6">
        <f t="shared" si="8"/>
        <v>0</v>
      </c>
      <c r="T39" s="12">
        <f t="shared" si="8"/>
        <v>0</v>
      </c>
      <c r="U39" s="23">
        <f t="shared" si="8"/>
        <v>-54</v>
      </c>
    </row>
    <row r="41" spans="1:2" ht="12.75">
      <c r="A41" s="7"/>
      <c r="B41" s="8" t="s">
        <v>32</v>
      </c>
    </row>
    <row r="43" spans="1:15" s="47" customFormat="1" ht="12.75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  <c r="O43" s="46"/>
    </row>
    <row r="45" ht="15.75">
      <c r="A45" s="50" t="s">
        <v>37</v>
      </c>
    </row>
    <row r="46" spans="1:2" ht="12.75">
      <c r="A46" s="1" t="s">
        <v>17</v>
      </c>
      <c r="B46" s="2">
        <f>SUM(B49:S49)</f>
        <v>62</v>
      </c>
    </row>
    <row r="48" spans="1:20" s="48" customFormat="1" ht="8.25" customHeight="1">
      <c r="A48" s="48" t="s">
        <v>33</v>
      </c>
      <c r="B48" s="49">
        <v>210</v>
      </c>
      <c r="C48" s="49">
        <v>185</v>
      </c>
      <c r="D48" s="49">
        <v>205</v>
      </c>
      <c r="E48" s="49">
        <v>75</v>
      </c>
      <c r="F48" s="49">
        <v>54</v>
      </c>
      <c r="G48" s="49">
        <v>108</v>
      </c>
      <c r="H48" s="49">
        <v>71</v>
      </c>
      <c r="I48" s="49">
        <v>181</v>
      </c>
      <c r="J48" s="49">
        <v>70</v>
      </c>
      <c r="K48" s="49">
        <v>51</v>
      </c>
      <c r="L48" s="49">
        <v>71</v>
      </c>
      <c r="M48" s="49">
        <v>229</v>
      </c>
      <c r="N48" s="49">
        <v>98</v>
      </c>
      <c r="O48" s="49">
        <v>83</v>
      </c>
      <c r="P48" s="49">
        <v>122</v>
      </c>
      <c r="Q48" s="49">
        <v>120</v>
      </c>
      <c r="R48" s="49">
        <v>90</v>
      </c>
      <c r="S48" s="49">
        <v>85</v>
      </c>
      <c r="T48" s="48">
        <f>SUM(B48:S48)</f>
        <v>2108</v>
      </c>
    </row>
    <row r="49" spans="1:19" s="48" customFormat="1" ht="8.25" customHeight="1">
      <c r="A49" s="48" t="s">
        <v>17</v>
      </c>
      <c r="B49" s="49">
        <v>4</v>
      </c>
      <c r="C49" s="49">
        <v>4</v>
      </c>
      <c r="D49" s="49">
        <v>4</v>
      </c>
      <c r="E49" s="49">
        <v>3</v>
      </c>
      <c r="F49" s="49">
        <v>3</v>
      </c>
      <c r="G49" s="49">
        <v>4</v>
      </c>
      <c r="H49" s="49">
        <v>3</v>
      </c>
      <c r="I49" s="49">
        <v>4</v>
      </c>
      <c r="J49" s="49">
        <v>3</v>
      </c>
      <c r="K49" s="49">
        <v>3</v>
      </c>
      <c r="L49" s="49">
        <v>3</v>
      </c>
      <c r="M49" s="49">
        <v>5</v>
      </c>
      <c r="N49" s="49">
        <v>3</v>
      </c>
      <c r="O49" s="49">
        <v>3</v>
      </c>
      <c r="P49" s="49">
        <v>3</v>
      </c>
      <c r="Q49" s="49">
        <v>4</v>
      </c>
      <c r="R49" s="49">
        <v>3</v>
      </c>
      <c r="S49" s="49">
        <v>3</v>
      </c>
    </row>
    <row r="50" spans="1:21" ht="12.75">
      <c r="A50" s="15" t="s">
        <v>12</v>
      </c>
      <c r="B50" s="5" t="s">
        <v>0</v>
      </c>
      <c r="C50" s="5" t="s">
        <v>1</v>
      </c>
      <c r="D50" s="5" t="s">
        <v>2</v>
      </c>
      <c r="E50" s="5" t="s">
        <v>3</v>
      </c>
      <c r="F50" s="5" t="s">
        <v>4</v>
      </c>
      <c r="G50" s="5" t="s">
        <v>5</v>
      </c>
      <c r="H50" s="5" t="s">
        <v>6</v>
      </c>
      <c r="I50" s="5" t="s">
        <v>7</v>
      </c>
      <c r="J50" s="5" t="s">
        <v>8</v>
      </c>
      <c r="K50" s="5" t="s">
        <v>9</v>
      </c>
      <c r="L50" s="5" t="s">
        <v>10</v>
      </c>
      <c r="M50" s="5" t="s">
        <v>11</v>
      </c>
      <c r="N50" s="5" t="s">
        <v>25</v>
      </c>
      <c r="O50" s="5" t="s">
        <v>26</v>
      </c>
      <c r="P50" s="5" t="s">
        <v>27</v>
      </c>
      <c r="Q50" s="5" t="s">
        <v>28</v>
      </c>
      <c r="R50" s="5" t="s">
        <v>29</v>
      </c>
      <c r="S50" s="5" t="s">
        <v>30</v>
      </c>
      <c r="T50" s="9" t="s">
        <v>14</v>
      </c>
      <c r="U50" s="9" t="s">
        <v>15</v>
      </c>
    </row>
    <row r="51" spans="1:21" s="30" customFormat="1" ht="12.7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>
        <f>SUM(B51:S51)</f>
        <v>0</v>
      </c>
      <c r="U51" s="29">
        <f>T51-B$46</f>
        <v>-62</v>
      </c>
    </row>
    <row r="52" spans="1:21" s="30" customFormat="1" ht="12.7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9"/>
    </row>
    <row r="53" spans="1:21" ht="12.75">
      <c r="A53" s="15" t="s">
        <v>16</v>
      </c>
      <c r="B53" s="4" t="e">
        <f aca="true" t="shared" si="9" ref="B53:U53">AVERAGE(B51:B52)</f>
        <v>#DIV/0!</v>
      </c>
      <c r="C53" s="4" t="e">
        <f t="shared" si="9"/>
        <v>#DIV/0!</v>
      </c>
      <c r="D53" s="4" t="e">
        <f t="shared" si="9"/>
        <v>#DIV/0!</v>
      </c>
      <c r="E53" s="4" t="e">
        <f t="shared" si="9"/>
        <v>#DIV/0!</v>
      </c>
      <c r="F53" s="4" t="e">
        <f t="shared" si="9"/>
        <v>#DIV/0!</v>
      </c>
      <c r="G53" s="4" t="e">
        <f t="shared" si="9"/>
        <v>#DIV/0!</v>
      </c>
      <c r="H53" s="4" t="e">
        <f t="shared" si="9"/>
        <v>#DIV/0!</v>
      </c>
      <c r="I53" s="4" t="e">
        <f t="shared" si="9"/>
        <v>#DIV/0!</v>
      </c>
      <c r="J53" s="4" t="e">
        <f t="shared" si="9"/>
        <v>#DIV/0!</v>
      </c>
      <c r="K53" s="4" t="e">
        <f t="shared" si="9"/>
        <v>#DIV/0!</v>
      </c>
      <c r="L53" s="4" t="e">
        <f t="shared" si="9"/>
        <v>#DIV/0!</v>
      </c>
      <c r="M53" s="4" t="e">
        <f t="shared" si="9"/>
        <v>#DIV/0!</v>
      </c>
      <c r="N53" s="4" t="e">
        <f t="shared" si="9"/>
        <v>#DIV/0!</v>
      </c>
      <c r="O53" s="4" t="e">
        <f t="shared" si="9"/>
        <v>#DIV/0!</v>
      </c>
      <c r="P53" s="4" t="e">
        <f t="shared" si="9"/>
        <v>#DIV/0!</v>
      </c>
      <c r="Q53" s="4" t="e">
        <f t="shared" si="9"/>
        <v>#DIV/0!</v>
      </c>
      <c r="R53" s="4" t="e">
        <f t="shared" si="9"/>
        <v>#DIV/0!</v>
      </c>
      <c r="S53" s="4" t="e">
        <f t="shared" si="9"/>
        <v>#DIV/0!</v>
      </c>
      <c r="T53" s="11">
        <f t="shared" si="9"/>
        <v>0</v>
      </c>
      <c r="U53" s="20">
        <f t="shared" si="9"/>
        <v>-62</v>
      </c>
    </row>
    <row r="54" spans="1:21" ht="12.75">
      <c r="A54" s="25" t="s">
        <v>19</v>
      </c>
      <c r="B54" s="21">
        <f aca="true" t="shared" si="10" ref="B54:U54">MAX(B51:B52)</f>
        <v>0</v>
      </c>
      <c r="C54" s="21">
        <f t="shared" si="10"/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  <c r="H54" s="21">
        <f t="shared" si="10"/>
        <v>0</v>
      </c>
      <c r="I54" s="21">
        <f t="shared" si="10"/>
        <v>0</v>
      </c>
      <c r="J54" s="21">
        <f t="shared" si="10"/>
        <v>0</v>
      </c>
      <c r="K54" s="21">
        <f t="shared" si="10"/>
        <v>0</v>
      </c>
      <c r="L54" s="21">
        <f t="shared" si="10"/>
        <v>0</v>
      </c>
      <c r="M54" s="21">
        <f t="shared" si="10"/>
        <v>0</v>
      </c>
      <c r="N54" s="21">
        <f t="shared" si="10"/>
        <v>0</v>
      </c>
      <c r="O54" s="21">
        <f t="shared" si="10"/>
        <v>0</v>
      </c>
      <c r="P54" s="21">
        <f t="shared" si="10"/>
        <v>0</v>
      </c>
      <c r="Q54" s="21">
        <f t="shared" si="10"/>
        <v>0</v>
      </c>
      <c r="R54" s="21">
        <f t="shared" si="10"/>
        <v>0</v>
      </c>
      <c r="S54" s="21">
        <f t="shared" si="10"/>
        <v>0</v>
      </c>
      <c r="T54" s="24">
        <f t="shared" si="10"/>
        <v>0</v>
      </c>
      <c r="U54" s="22">
        <f t="shared" si="10"/>
        <v>-62</v>
      </c>
    </row>
    <row r="55" spans="1:21" ht="12.75">
      <c r="A55" s="18" t="s">
        <v>18</v>
      </c>
      <c r="B55" s="6">
        <f aca="true" t="shared" si="11" ref="B55:U55">MIN(B51:B52)</f>
        <v>0</v>
      </c>
      <c r="C55" s="6">
        <f t="shared" si="11"/>
        <v>0</v>
      </c>
      <c r="D55" s="6">
        <f t="shared" si="11"/>
        <v>0</v>
      </c>
      <c r="E55" s="6">
        <f t="shared" si="11"/>
        <v>0</v>
      </c>
      <c r="F55" s="6">
        <f t="shared" si="11"/>
        <v>0</v>
      </c>
      <c r="G55" s="6">
        <f t="shared" si="11"/>
        <v>0</v>
      </c>
      <c r="H55" s="6">
        <f t="shared" si="11"/>
        <v>0</v>
      </c>
      <c r="I55" s="6">
        <f t="shared" si="11"/>
        <v>0</v>
      </c>
      <c r="J55" s="6">
        <f t="shared" si="11"/>
        <v>0</v>
      </c>
      <c r="K55" s="6">
        <f t="shared" si="11"/>
        <v>0</v>
      </c>
      <c r="L55" s="6">
        <f t="shared" si="11"/>
        <v>0</v>
      </c>
      <c r="M55" s="6">
        <f t="shared" si="11"/>
        <v>0</v>
      </c>
      <c r="N55" s="6">
        <f t="shared" si="11"/>
        <v>0</v>
      </c>
      <c r="O55" s="6">
        <f t="shared" si="11"/>
        <v>0</v>
      </c>
      <c r="P55" s="6">
        <f t="shared" si="11"/>
        <v>0</v>
      </c>
      <c r="Q55" s="6">
        <f t="shared" si="11"/>
        <v>0</v>
      </c>
      <c r="R55" s="6">
        <f t="shared" si="11"/>
        <v>0</v>
      </c>
      <c r="S55" s="6">
        <f t="shared" si="11"/>
        <v>0</v>
      </c>
      <c r="T55" s="12">
        <f t="shared" si="11"/>
        <v>0</v>
      </c>
      <c r="U55" s="23">
        <f t="shared" si="11"/>
        <v>-62</v>
      </c>
    </row>
    <row r="56" spans="1:19" s="48" customFormat="1" ht="8.25" customHeight="1">
      <c r="A56" s="48" t="s">
        <v>17</v>
      </c>
      <c r="B56" s="49">
        <v>4</v>
      </c>
      <c r="C56" s="49">
        <v>4</v>
      </c>
      <c r="D56" s="49">
        <v>4</v>
      </c>
      <c r="E56" s="49">
        <v>3</v>
      </c>
      <c r="F56" s="49">
        <v>3</v>
      </c>
      <c r="G56" s="49">
        <v>4</v>
      </c>
      <c r="H56" s="49">
        <v>3</v>
      </c>
      <c r="I56" s="49">
        <v>4</v>
      </c>
      <c r="J56" s="49">
        <v>3</v>
      </c>
      <c r="K56" s="49">
        <v>3</v>
      </c>
      <c r="L56" s="49">
        <v>3</v>
      </c>
      <c r="M56" s="49">
        <v>5</v>
      </c>
      <c r="N56" s="49">
        <v>3</v>
      </c>
      <c r="O56" s="49">
        <v>3</v>
      </c>
      <c r="P56" s="49">
        <v>3</v>
      </c>
      <c r="Q56" s="49">
        <v>4</v>
      </c>
      <c r="R56" s="49">
        <v>3</v>
      </c>
      <c r="S56" s="4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Marius Fløtten</dc:creator>
  <cp:keywords/>
  <dc:description/>
  <cp:lastModifiedBy>Hans Marius Fløtten</cp:lastModifiedBy>
  <dcterms:created xsi:type="dcterms:W3CDTF">2004-07-11T20:22:06Z</dcterms:created>
  <dcterms:modified xsi:type="dcterms:W3CDTF">2005-09-07T13:00:14Z</dcterms:modified>
  <cp:category/>
  <cp:version/>
  <cp:contentType/>
  <cp:contentStatus/>
</cp:coreProperties>
</file>