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Muselunden - Hans Marius" sheetId="1" r:id="rId1"/>
    <sheet name="Muselunden - Caroline" sheetId="2" r:id="rId2"/>
    <sheet name="Frisbeegolf Resultater Mal" sheetId="3" r:id="rId3"/>
  </sheets>
  <definedNames/>
  <calcPr fullCalcOnLoad="1"/>
</workbook>
</file>

<file path=xl/sharedStrings.xml><?xml version="1.0" encoding="utf-8"?>
<sst xmlns="http://schemas.openxmlformats.org/spreadsheetml/2006/main" count="298" uniqueCount="44">
  <si>
    <t>Hull 1:</t>
  </si>
  <si>
    <t>Hull 2:</t>
  </si>
  <si>
    <t>Hull 3:</t>
  </si>
  <si>
    <t>Hull 4:</t>
  </si>
  <si>
    <t>Hull 5:</t>
  </si>
  <si>
    <t>Hull 6:</t>
  </si>
  <si>
    <t>Hull 7:</t>
  </si>
  <si>
    <t>Hull 8:</t>
  </si>
  <si>
    <t>Hull 9:</t>
  </si>
  <si>
    <t>Hull 10:</t>
  </si>
  <si>
    <t>Hull 11:</t>
  </si>
  <si>
    <t>Hull 12:</t>
  </si>
  <si>
    <t>Dato:</t>
  </si>
  <si>
    <t>Muselunden - Hans Marius</t>
  </si>
  <si>
    <t>Sum</t>
  </si>
  <si>
    <t xml:space="preserve"> +/-</t>
  </si>
  <si>
    <t>Snitt:</t>
  </si>
  <si>
    <t>Par:</t>
  </si>
  <si>
    <t>Min:</t>
  </si>
  <si>
    <t>Max:</t>
  </si>
  <si>
    <t>Tirsdagsgolfen</t>
  </si>
  <si>
    <t>Muselunden - Caroline</t>
  </si>
  <si>
    <t>Ekeberg - Hans Marius</t>
  </si>
  <si>
    <t>Ekeberg - Caroline</t>
  </si>
  <si>
    <t>Stovner - Hans Marius</t>
  </si>
  <si>
    <t>Hull 13:</t>
  </si>
  <si>
    <t>Hull 14:</t>
  </si>
  <si>
    <t>Hull 15:</t>
  </si>
  <si>
    <t>Hull 16:</t>
  </si>
  <si>
    <t>Hull 17:</t>
  </si>
  <si>
    <t>Hull 18:</t>
  </si>
  <si>
    <t>DNF</t>
  </si>
  <si>
    <t>Onsdagsgolfen</t>
  </si>
  <si>
    <t>Torsdagsgolfen</t>
  </si>
  <si>
    <t>Lengde:</t>
  </si>
  <si>
    <t>Muselunden</t>
  </si>
  <si>
    <t>Ekeberg</t>
  </si>
  <si>
    <t>Stovner (Rommen)</t>
  </si>
  <si>
    <t>Yggdrasil (Furuset)</t>
  </si>
  <si>
    <t>Yggdrasil alternativ 2004 - Hans Marius</t>
  </si>
  <si>
    <t>Yggdrasil 2004 - Hans Marius</t>
  </si>
  <si>
    <t>Tirsdagsgolf/mesterskap</t>
  </si>
  <si>
    <t>KM</t>
  </si>
  <si>
    <t>MO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</si>
</sst>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\+\ #,##0_);\-\ #,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14" fontId="2" fillId="2" borderId="4" xfId="0" applyNumberFormat="1" applyFont="1" applyFill="1" applyBorder="1" applyAlignment="1">
      <alignment/>
    </xf>
    <xf numFmtId="14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4" fontId="2" fillId="0" borderId="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'Muselunden - Hans Marius'!$O$5:$O$44</c:f>
              <c:numCache/>
            </c:numRef>
          </c:val>
          <c:smooth val="0"/>
        </c:ser>
        <c:axId val="65007961"/>
        <c:axId val="48200738"/>
      </c:line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7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3</xdr:row>
      <xdr:rowOff>0</xdr:rowOff>
    </xdr:from>
    <xdr:to>
      <xdr:col>21</xdr:col>
      <xdr:colOff>495300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8058150" y="485775"/>
        <a:ext cx="34004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workbookViewId="0" topLeftCell="A1">
      <selection activeCell="R26" sqref="R26"/>
    </sheetView>
  </sheetViews>
  <sheetFormatPr defaultColWidth="9.140625" defaultRowHeight="12.75"/>
  <cols>
    <col min="1" max="1" width="10.140625" style="1" customWidth="1"/>
    <col min="2" max="13" width="7.7109375" style="2" customWidth="1"/>
    <col min="14" max="15" width="7.7109375" style="3" customWidth="1"/>
    <col min="16" max="21" width="7.7109375" style="0" customWidth="1"/>
  </cols>
  <sheetData>
    <row r="1" ht="12.75">
      <c r="A1" s="1" t="s">
        <v>13</v>
      </c>
    </row>
    <row r="2" spans="1:2" ht="12.75">
      <c r="A2" s="1" t="s">
        <v>17</v>
      </c>
      <c r="B2" s="2">
        <v>36</v>
      </c>
    </row>
    <row r="4" spans="1:15" s="19" customFormat="1" ht="12.75">
      <c r="A4" s="20" t="s">
        <v>12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11" t="s">
        <v>14</v>
      </c>
      <c r="O4" s="11" t="s">
        <v>15</v>
      </c>
    </row>
    <row r="5" spans="1:15" s="10" customFormat="1" ht="12.75">
      <c r="A5" s="21">
        <v>38174</v>
      </c>
      <c r="B5" s="8">
        <v>4</v>
      </c>
      <c r="C5" s="8">
        <v>3</v>
      </c>
      <c r="D5" s="8">
        <v>2</v>
      </c>
      <c r="E5" s="8">
        <v>3</v>
      </c>
      <c r="F5" s="8">
        <v>4</v>
      </c>
      <c r="G5" s="8">
        <v>3</v>
      </c>
      <c r="H5" s="8">
        <v>3</v>
      </c>
      <c r="I5" s="8">
        <v>4</v>
      </c>
      <c r="J5" s="8">
        <v>3</v>
      </c>
      <c r="K5" s="8">
        <v>3</v>
      </c>
      <c r="L5" s="8">
        <v>3</v>
      </c>
      <c r="M5" s="8">
        <v>3</v>
      </c>
      <c r="N5" s="12">
        <f aca="true" t="shared" si="0" ref="N5:N10">SUM(B5:M5)</f>
        <v>38</v>
      </c>
      <c r="O5" s="16">
        <f aca="true" t="shared" si="1" ref="O5:O10">N5-B$2</f>
        <v>2</v>
      </c>
    </row>
    <row r="6" spans="1:15" ht="12.75">
      <c r="A6" s="22">
        <v>38174</v>
      </c>
      <c r="B6" s="2">
        <v>3</v>
      </c>
      <c r="C6" s="2">
        <v>3</v>
      </c>
      <c r="D6" s="2">
        <v>2</v>
      </c>
      <c r="E6" s="2">
        <v>3</v>
      </c>
      <c r="F6" s="2">
        <v>3</v>
      </c>
      <c r="G6" s="2">
        <v>3</v>
      </c>
      <c r="H6" s="2">
        <v>4</v>
      </c>
      <c r="I6" s="2">
        <v>4</v>
      </c>
      <c r="J6" s="2">
        <v>5</v>
      </c>
      <c r="K6" s="2">
        <v>3</v>
      </c>
      <c r="L6" s="2">
        <v>3</v>
      </c>
      <c r="M6" s="2">
        <v>3</v>
      </c>
      <c r="N6" s="13">
        <f t="shared" si="0"/>
        <v>39</v>
      </c>
      <c r="O6" s="17">
        <f t="shared" si="1"/>
        <v>3</v>
      </c>
    </row>
    <row r="7" spans="1:15" ht="12.75">
      <c r="A7" s="22">
        <v>38179</v>
      </c>
      <c r="B7" s="2">
        <v>4</v>
      </c>
      <c r="C7" s="32">
        <v>7</v>
      </c>
      <c r="D7" s="2">
        <v>4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4</v>
      </c>
      <c r="K7" s="2">
        <v>4</v>
      </c>
      <c r="L7" s="2">
        <v>3</v>
      </c>
      <c r="M7" s="2">
        <v>3</v>
      </c>
      <c r="N7" s="13">
        <f t="shared" si="0"/>
        <v>44</v>
      </c>
      <c r="O7" s="17">
        <f t="shared" si="1"/>
        <v>8</v>
      </c>
    </row>
    <row r="8" spans="1:15" s="10" customFormat="1" ht="12.75">
      <c r="A8" s="21">
        <v>38181</v>
      </c>
      <c r="B8" s="8">
        <v>3</v>
      </c>
      <c r="C8" s="8">
        <v>3</v>
      </c>
      <c r="D8" s="8">
        <v>2</v>
      </c>
      <c r="E8" s="8">
        <v>3</v>
      </c>
      <c r="F8" s="8">
        <v>3</v>
      </c>
      <c r="G8" s="8">
        <v>3</v>
      </c>
      <c r="H8" s="8">
        <v>3</v>
      </c>
      <c r="I8" s="8">
        <v>4</v>
      </c>
      <c r="J8" s="8">
        <v>3</v>
      </c>
      <c r="K8" s="8">
        <v>2</v>
      </c>
      <c r="L8" s="8">
        <v>3</v>
      </c>
      <c r="M8" s="8">
        <v>3</v>
      </c>
      <c r="N8" s="12">
        <f t="shared" si="0"/>
        <v>35</v>
      </c>
      <c r="O8" s="16">
        <f t="shared" si="1"/>
        <v>-1</v>
      </c>
    </row>
    <row r="9" spans="1:15" ht="12.75">
      <c r="A9" s="22">
        <v>38183</v>
      </c>
      <c r="B9" s="2">
        <v>4</v>
      </c>
      <c r="C9" s="2">
        <v>5</v>
      </c>
      <c r="D9" s="2">
        <v>5</v>
      </c>
      <c r="E9" s="2">
        <v>3</v>
      </c>
      <c r="F9" s="2">
        <v>4</v>
      </c>
      <c r="G9" s="2">
        <v>5</v>
      </c>
      <c r="H9" s="2">
        <v>4</v>
      </c>
      <c r="I9" s="2">
        <v>4</v>
      </c>
      <c r="J9" s="32">
        <v>5</v>
      </c>
      <c r="K9" s="2">
        <v>4</v>
      </c>
      <c r="L9" s="2">
        <v>3</v>
      </c>
      <c r="M9" s="2">
        <v>3</v>
      </c>
      <c r="N9" s="35">
        <f t="shared" si="0"/>
        <v>49</v>
      </c>
      <c r="O9" s="36">
        <f t="shared" si="1"/>
        <v>13</v>
      </c>
    </row>
    <row r="10" spans="1:15" s="10" customFormat="1" ht="12.75">
      <c r="A10" s="21">
        <v>38188</v>
      </c>
      <c r="B10" s="8">
        <v>3</v>
      </c>
      <c r="C10" s="8">
        <v>3</v>
      </c>
      <c r="D10" s="8">
        <v>3</v>
      </c>
      <c r="E10" s="8">
        <v>3</v>
      </c>
      <c r="F10" s="8">
        <v>4</v>
      </c>
      <c r="G10" s="8">
        <v>4</v>
      </c>
      <c r="H10" s="8">
        <v>3</v>
      </c>
      <c r="I10" s="8">
        <v>4</v>
      </c>
      <c r="J10" s="8">
        <v>4</v>
      </c>
      <c r="K10" s="8">
        <v>2</v>
      </c>
      <c r="L10" s="8">
        <v>3</v>
      </c>
      <c r="M10" s="8">
        <v>5</v>
      </c>
      <c r="N10" s="12">
        <f t="shared" si="0"/>
        <v>41</v>
      </c>
      <c r="O10" s="16">
        <f t="shared" si="1"/>
        <v>5</v>
      </c>
    </row>
    <row r="11" spans="1:15" ht="12.75">
      <c r="A11" s="22">
        <v>38189</v>
      </c>
      <c r="B11" s="2">
        <v>3</v>
      </c>
      <c r="C11" s="2">
        <v>3</v>
      </c>
      <c r="D11" s="2">
        <v>3</v>
      </c>
      <c r="E11" s="2">
        <v>2</v>
      </c>
      <c r="F11" s="2">
        <v>3</v>
      </c>
      <c r="G11" s="2">
        <v>2</v>
      </c>
      <c r="H11" s="2">
        <v>3</v>
      </c>
      <c r="I11" s="2">
        <v>4</v>
      </c>
      <c r="J11" s="2">
        <v>4</v>
      </c>
      <c r="K11" s="2">
        <v>2</v>
      </c>
      <c r="L11" s="2">
        <v>3</v>
      </c>
      <c r="M11" s="2">
        <v>5</v>
      </c>
      <c r="N11" s="35">
        <f aca="true" t="shared" si="2" ref="N11:N18">SUM(B11:M11)</f>
        <v>37</v>
      </c>
      <c r="O11" s="36">
        <f aca="true" t="shared" si="3" ref="O11:O18">N11-B$2</f>
        <v>1</v>
      </c>
    </row>
    <row r="12" spans="1:15" ht="12.75">
      <c r="A12" s="22">
        <v>38189</v>
      </c>
      <c r="B12" s="2">
        <v>2</v>
      </c>
      <c r="C12" s="2">
        <v>4</v>
      </c>
      <c r="D12" s="2">
        <v>2</v>
      </c>
      <c r="E12" s="2">
        <v>3</v>
      </c>
      <c r="F12" s="2">
        <v>3</v>
      </c>
      <c r="G12" s="2">
        <v>3</v>
      </c>
      <c r="H12" s="2">
        <v>4</v>
      </c>
      <c r="I12" s="2">
        <v>3</v>
      </c>
      <c r="J12" s="2">
        <v>4</v>
      </c>
      <c r="K12" s="2">
        <v>3</v>
      </c>
      <c r="L12" s="2">
        <v>3</v>
      </c>
      <c r="M12" s="2">
        <v>3</v>
      </c>
      <c r="N12" s="35">
        <f t="shared" si="2"/>
        <v>37</v>
      </c>
      <c r="O12" s="36">
        <f t="shared" si="3"/>
        <v>1</v>
      </c>
    </row>
    <row r="13" spans="1:15" ht="12.75">
      <c r="A13" s="22">
        <v>38191</v>
      </c>
      <c r="B13" s="2">
        <v>3</v>
      </c>
      <c r="C13" s="2">
        <v>3</v>
      </c>
      <c r="D13" s="2">
        <v>3</v>
      </c>
      <c r="E13" s="2">
        <v>3</v>
      </c>
      <c r="F13" s="2">
        <v>3</v>
      </c>
      <c r="G13" s="2">
        <v>4</v>
      </c>
      <c r="H13" s="2">
        <v>3</v>
      </c>
      <c r="I13" s="2">
        <v>4</v>
      </c>
      <c r="J13" s="2">
        <v>3</v>
      </c>
      <c r="K13" s="2">
        <v>3</v>
      </c>
      <c r="L13" s="2">
        <v>3</v>
      </c>
      <c r="M13" s="2">
        <v>3</v>
      </c>
      <c r="N13" s="35">
        <f t="shared" si="2"/>
        <v>38</v>
      </c>
      <c r="O13" s="36">
        <f t="shared" si="3"/>
        <v>2</v>
      </c>
    </row>
    <row r="14" spans="1:15" ht="12.75">
      <c r="A14" s="22">
        <v>38191</v>
      </c>
      <c r="B14" s="2">
        <v>2</v>
      </c>
      <c r="C14" s="2">
        <v>2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3</v>
      </c>
      <c r="L14" s="2">
        <v>3</v>
      </c>
      <c r="M14" s="2">
        <v>3</v>
      </c>
      <c r="N14" s="35">
        <f t="shared" si="2"/>
        <v>34</v>
      </c>
      <c r="O14" s="36">
        <f t="shared" si="3"/>
        <v>-2</v>
      </c>
    </row>
    <row r="15" spans="1:15" ht="12.75">
      <c r="A15" s="22">
        <v>38191</v>
      </c>
      <c r="B15" s="2">
        <v>3</v>
      </c>
      <c r="C15" s="2">
        <v>3</v>
      </c>
      <c r="D15" s="2">
        <v>3</v>
      </c>
      <c r="E15" s="2">
        <v>3</v>
      </c>
      <c r="F15" s="2">
        <v>3</v>
      </c>
      <c r="G15" s="2">
        <v>2</v>
      </c>
      <c r="H15" s="2">
        <v>3</v>
      </c>
      <c r="I15" s="2">
        <v>3</v>
      </c>
      <c r="J15" s="2">
        <v>3</v>
      </c>
      <c r="K15" s="2">
        <v>4</v>
      </c>
      <c r="L15" s="2">
        <v>3</v>
      </c>
      <c r="M15" s="2">
        <v>2</v>
      </c>
      <c r="N15" s="35">
        <f t="shared" si="2"/>
        <v>35</v>
      </c>
      <c r="O15" s="36">
        <f t="shared" si="3"/>
        <v>-1</v>
      </c>
    </row>
    <row r="16" spans="1:15" ht="12.75">
      <c r="A16" s="22">
        <v>38192</v>
      </c>
      <c r="B16" s="2">
        <v>2</v>
      </c>
      <c r="C16" s="32">
        <v>5</v>
      </c>
      <c r="D16" s="2">
        <v>5</v>
      </c>
      <c r="E16" s="2">
        <v>2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35">
        <f t="shared" si="2"/>
        <v>38</v>
      </c>
      <c r="O16" s="36">
        <f t="shared" si="3"/>
        <v>2</v>
      </c>
    </row>
    <row r="17" spans="1:15" ht="12.75">
      <c r="A17" s="22">
        <v>38194</v>
      </c>
      <c r="B17" s="2">
        <v>4</v>
      </c>
      <c r="C17" s="60">
        <v>3</v>
      </c>
      <c r="D17" s="2">
        <v>4</v>
      </c>
      <c r="E17" s="2">
        <v>3</v>
      </c>
      <c r="F17" s="2">
        <v>3</v>
      </c>
      <c r="G17" s="2">
        <v>3</v>
      </c>
      <c r="H17" s="2">
        <v>3</v>
      </c>
      <c r="I17" s="2">
        <v>4</v>
      </c>
      <c r="J17" s="2">
        <v>3</v>
      </c>
      <c r="K17" s="2">
        <v>3</v>
      </c>
      <c r="L17" s="2">
        <v>3</v>
      </c>
      <c r="M17" s="2">
        <v>3</v>
      </c>
      <c r="N17" s="35">
        <f t="shared" si="2"/>
        <v>39</v>
      </c>
      <c r="O17" s="36">
        <f t="shared" si="3"/>
        <v>3</v>
      </c>
    </row>
    <row r="18" spans="1:15" ht="12.75">
      <c r="A18" s="22">
        <v>38194</v>
      </c>
      <c r="B18" s="2">
        <v>3</v>
      </c>
      <c r="C18" s="60">
        <v>2</v>
      </c>
      <c r="D18" s="2">
        <v>3</v>
      </c>
      <c r="E18" s="2">
        <v>3</v>
      </c>
      <c r="F18" s="2">
        <v>3</v>
      </c>
      <c r="G18" s="2">
        <v>2</v>
      </c>
      <c r="H18" s="2">
        <v>3</v>
      </c>
      <c r="I18" s="2">
        <v>4</v>
      </c>
      <c r="J18" s="32">
        <v>5</v>
      </c>
      <c r="K18" s="2">
        <v>3</v>
      </c>
      <c r="L18" s="2">
        <v>3</v>
      </c>
      <c r="M18" s="2">
        <v>4</v>
      </c>
      <c r="N18" s="35">
        <f t="shared" si="2"/>
        <v>38</v>
      </c>
      <c r="O18" s="36">
        <f t="shared" si="3"/>
        <v>2</v>
      </c>
    </row>
    <row r="19" spans="1:15" ht="12.75">
      <c r="A19" s="22">
        <v>38194</v>
      </c>
      <c r="B19" s="2">
        <v>3</v>
      </c>
      <c r="C19" s="60">
        <v>2</v>
      </c>
      <c r="D19" s="2">
        <v>3</v>
      </c>
      <c r="E19" s="2">
        <v>2</v>
      </c>
      <c r="F19" s="2">
        <v>3</v>
      </c>
      <c r="N19" s="35" t="s">
        <v>31</v>
      </c>
      <c r="O19" s="36"/>
    </row>
    <row r="20" spans="1:15" s="10" customFormat="1" ht="12.75">
      <c r="A20" s="21">
        <v>38195</v>
      </c>
      <c r="B20" s="8">
        <v>4</v>
      </c>
      <c r="C20" s="61">
        <v>3</v>
      </c>
      <c r="D20" s="8">
        <v>3</v>
      </c>
      <c r="E20" s="8">
        <v>3</v>
      </c>
      <c r="F20" s="8">
        <v>4</v>
      </c>
      <c r="G20" s="8">
        <v>3</v>
      </c>
      <c r="H20" s="8">
        <v>3</v>
      </c>
      <c r="I20" s="8">
        <v>4</v>
      </c>
      <c r="J20" s="8">
        <v>3</v>
      </c>
      <c r="K20" s="8">
        <v>3</v>
      </c>
      <c r="L20" s="8">
        <v>3</v>
      </c>
      <c r="M20" s="8">
        <v>3</v>
      </c>
      <c r="N20" s="12">
        <f>SUM(B20:M20)</f>
        <v>39</v>
      </c>
      <c r="O20" s="16">
        <f>N20-B$2</f>
        <v>3</v>
      </c>
    </row>
    <row r="21" spans="1:15" s="37" customFormat="1" ht="12.75">
      <c r="A21" s="33">
        <v>38196</v>
      </c>
      <c r="B21" s="34">
        <v>3</v>
      </c>
      <c r="C21" s="58">
        <v>5</v>
      </c>
      <c r="D21" s="34">
        <v>2</v>
      </c>
      <c r="E21" s="34">
        <v>3</v>
      </c>
      <c r="F21" s="34">
        <v>3</v>
      </c>
      <c r="G21" s="34">
        <v>3</v>
      </c>
      <c r="H21" s="34">
        <v>3</v>
      </c>
      <c r="I21" s="34">
        <v>3</v>
      </c>
      <c r="J21" s="34">
        <v>4</v>
      </c>
      <c r="K21" s="34">
        <v>3</v>
      </c>
      <c r="L21" s="34">
        <v>3</v>
      </c>
      <c r="M21" s="34">
        <v>2</v>
      </c>
      <c r="N21" s="35">
        <f>SUM(B21:M21)</f>
        <v>37</v>
      </c>
      <c r="O21" s="36">
        <f>N21-B$2</f>
        <v>1</v>
      </c>
    </row>
    <row r="22" spans="1:15" s="37" customFormat="1" ht="12.75">
      <c r="A22" s="33">
        <v>38196</v>
      </c>
      <c r="B22" s="34">
        <v>3</v>
      </c>
      <c r="C22" s="62">
        <v>2</v>
      </c>
      <c r="D22" s="34">
        <v>3</v>
      </c>
      <c r="E22" s="34">
        <v>3</v>
      </c>
      <c r="F22" s="34">
        <v>4</v>
      </c>
      <c r="G22" s="34">
        <v>3</v>
      </c>
      <c r="H22" s="34">
        <v>3</v>
      </c>
      <c r="I22" s="34">
        <v>4</v>
      </c>
      <c r="J22" s="34">
        <v>3</v>
      </c>
      <c r="K22" s="34">
        <v>4</v>
      </c>
      <c r="L22" s="34">
        <v>2</v>
      </c>
      <c r="M22" s="34">
        <v>3</v>
      </c>
      <c r="N22" s="35">
        <f>SUM(B22:M22)</f>
        <v>37</v>
      </c>
      <c r="O22" s="36">
        <f>N22-B$2</f>
        <v>1</v>
      </c>
    </row>
    <row r="23" spans="1:15" s="37" customFormat="1" ht="12.75">
      <c r="A23" s="33">
        <v>38197</v>
      </c>
      <c r="B23" s="34">
        <v>3</v>
      </c>
      <c r="C23" s="62">
        <v>3</v>
      </c>
      <c r="D23" s="34">
        <v>3</v>
      </c>
      <c r="E23" s="34">
        <v>2</v>
      </c>
      <c r="F23" s="34">
        <v>4</v>
      </c>
      <c r="G23" s="34">
        <v>3</v>
      </c>
      <c r="H23" s="34">
        <v>4</v>
      </c>
      <c r="I23" s="34">
        <v>4</v>
      </c>
      <c r="J23" s="34"/>
      <c r="K23" s="34"/>
      <c r="L23" s="34"/>
      <c r="M23" s="34"/>
      <c r="N23" s="35" t="s">
        <v>31</v>
      </c>
      <c r="O23" s="36"/>
    </row>
    <row r="24" spans="1:15" s="37" customFormat="1" ht="12.75">
      <c r="A24" s="33">
        <v>38197</v>
      </c>
      <c r="B24" s="34">
        <v>4</v>
      </c>
      <c r="C24" s="62">
        <v>3</v>
      </c>
      <c r="D24" s="34">
        <v>3</v>
      </c>
      <c r="E24" s="34">
        <v>3</v>
      </c>
      <c r="F24" s="34">
        <v>4</v>
      </c>
      <c r="G24" s="34">
        <v>3</v>
      </c>
      <c r="H24" s="34">
        <v>2</v>
      </c>
      <c r="I24" s="34">
        <v>4</v>
      </c>
      <c r="J24" s="34">
        <v>3</v>
      </c>
      <c r="K24" s="34">
        <v>3</v>
      </c>
      <c r="L24" s="34">
        <v>4</v>
      </c>
      <c r="M24" s="34">
        <v>4</v>
      </c>
      <c r="N24" s="35">
        <f aca="true" t="shared" si="4" ref="N24:N31">SUM(B24:M24)</f>
        <v>40</v>
      </c>
      <c r="O24" s="36">
        <f aca="true" t="shared" si="5" ref="O24:O31">N24-B$2</f>
        <v>4</v>
      </c>
    </row>
    <row r="25" spans="1:15" s="37" customFormat="1" ht="12.75">
      <c r="A25" s="33">
        <v>38199</v>
      </c>
      <c r="B25" s="34">
        <v>2</v>
      </c>
      <c r="C25" s="62">
        <v>3</v>
      </c>
      <c r="D25" s="34">
        <v>2</v>
      </c>
      <c r="E25" s="34">
        <v>3</v>
      </c>
      <c r="F25" s="34">
        <v>3</v>
      </c>
      <c r="G25" s="34">
        <v>3</v>
      </c>
      <c r="H25" s="34">
        <v>3</v>
      </c>
      <c r="I25" s="34">
        <v>3</v>
      </c>
      <c r="J25" s="34">
        <v>3</v>
      </c>
      <c r="K25" s="34">
        <v>4</v>
      </c>
      <c r="L25" s="34">
        <v>3</v>
      </c>
      <c r="M25" s="34">
        <v>5</v>
      </c>
      <c r="N25" s="35">
        <f t="shared" si="4"/>
        <v>37</v>
      </c>
      <c r="O25" s="36">
        <f t="shared" si="5"/>
        <v>1</v>
      </c>
    </row>
    <row r="26" spans="1:15" s="37" customFormat="1" ht="12.75">
      <c r="A26" s="33">
        <v>38200</v>
      </c>
      <c r="B26" s="34">
        <v>3</v>
      </c>
      <c r="C26" s="62">
        <v>3</v>
      </c>
      <c r="D26" s="34">
        <v>4</v>
      </c>
      <c r="E26" s="34">
        <v>3</v>
      </c>
      <c r="F26" s="34">
        <v>3</v>
      </c>
      <c r="G26" s="34">
        <v>3</v>
      </c>
      <c r="H26" s="34">
        <v>3</v>
      </c>
      <c r="I26" s="34">
        <v>5</v>
      </c>
      <c r="J26" s="34">
        <v>4</v>
      </c>
      <c r="K26" s="34">
        <v>3</v>
      </c>
      <c r="L26" s="34">
        <v>3</v>
      </c>
      <c r="M26" s="34">
        <v>4</v>
      </c>
      <c r="N26" s="35">
        <f t="shared" si="4"/>
        <v>41</v>
      </c>
      <c r="O26" s="36">
        <f t="shared" si="5"/>
        <v>5</v>
      </c>
    </row>
    <row r="27" spans="1:15" s="37" customFormat="1" ht="12.75">
      <c r="A27" s="33">
        <v>38201</v>
      </c>
      <c r="B27" s="34">
        <v>5</v>
      </c>
      <c r="C27" s="62">
        <v>3</v>
      </c>
      <c r="D27" s="34">
        <v>4</v>
      </c>
      <c r="E27" s="34">
        <v>3</v>
      </c>
      <c r="F27" s="34">
        <v>4</v>
      </c>
      <c r="G27" s="34">
        <v>3</v>
      </c>
      <c r="H27" s="34">
        <v>3</v>
      </c>
      <c r="I27" s="34">
        <v>4</v>
      </c>
      <c r="J27" s="34">
        <v>3</v>
      </c>
      <c r="K27" s="34">
        <v>3</v>
      </c>
      <c r="L27" s="34">
        <v>2</v>
      </c>
      <c r="M27" s="34">
        <v>5</v>
      </c>
      <c r="N27" s="35">
        <f t="shared" si="4"/>
        <v>42</v>
      </c>
      <c r="O27" s="36">
        <f t="shared" si="5"/>
        <v>6</v>
      </c>
    </row>
    <row r="28" spans="1:15" s="10" customFormat="1" ht="12.75">
      <c r="A28" s="21">
        <v>38202</v>
      </c>
      <c r="B28" s="8">
        <v>3</v>
      </c>
      <c r="C28" s="61">
        <v>3</v>
      </c>
      <c r="D28" s="8">
        <v>4</v>
      </c>
      <c r="E28" s="8">
        <v>3</v>
      </c>
      <c r="F28" s="8">
        <v>3</v>
      </c>
      <c r="G28" s="8">
        <v>4</v>
      </c>
      <c r="H28" s="8">
        <v>4</v>
      </c>
      <c r="I28" s="8">
        <v>4</v>
      </c>
      <c r="J28" s="8">
        <v>4</v>
      </c>
      <c r="K28" s="59">
        <v>5</v>
      </c>
      <c r="L28" s="59">
        <v>4</v>
      </c>
      <c r="M28" s="8">
        <v>4</v>
      </c>
      <c r="N28" s="12">
        <f t="shared" si="4"/>
        <v>45</v>
      </c>
      <c r="O28" s="16">
        <f t="shared" si="5"/>
        <v>9</v>
      </c>
    </row>
    <row r="29" spans="1:15" s="64" customFormat="1" ht="12.75">
      <c r="A29" s="33">
        <v>38203</v>
      </c>
      <c r="B29" s="63">
        <v>3</v>
      </c>
      <c r="C29" s="63">
        <v>2</v>
      </c>
      <c r="D29" s="63">
        <v>3</v>
      </c>
      <c r="E29" s="63">
        <v>3</v>
      </c>
      <c r="F29" s="63">
        <v>3</v>
      </c>
      <c r="G29" s="63">
        <v>2</v>
      </c>
      <c r="H29" s="63">
        <v>3</v>
      </c>
      <c r="I29" s="63">
        <v>4</v>
      </c>
      <c r="J29" s="63">
        <v>4</v>
      </c>
      <c r="K29" s="63">
        <v>2</v>
      </c>
      <c r="L29" s="63">
        <v>3</v>
      </c>
      <c r="M29" s="63">
        <v>3</v>
      </c>
      <c r="N29" s="35">
        <f t="shared" si="4"/>
        <v>35</v>
      </c>
      <c r="O29" s="36">
        <f t="shared" si="5"/>
        <v>-1</v>
      </c>
    </row>
    <row r="30" spans="1:15" s="64" customFormat="1" ht="12.75">
      <c r="A30" s="33">
        <v>38205</v>
      </c>
      <c r="B30" s="63">
        <v>4</v>
      </c>
      <c r="C30" s="63">
        <v>3</v>
      </c>
      <c r="D30" s="63">
        <v>3</v>
      </c>
      <c r="E30" s="63">
        <v>4</v>
      </c>
      <c r="F30" s="63">
        <v>4</v>
      </c>
      <c r="G30" s="63">
        <v>3</v>
      </c>
      <c r="H30" s="63">
        <v>4</v>
      </c>
      <c r="I30" s="63">
        <v>4</v>
      </c>
      <c r="J30" s="63">
        <v>3</v>
      </c>
      <c r="K30" s="63">
        <v>3</v>
      </c>
      <c r="L30" s="63">
        <v>2</v>
      </c>
      <c r="M30" s="63">
        <v>3</v>
      </c>
      <c r="N30" s="35">
        <f t="shared" si="4"/>
        <v>40</v>
      </c>
      <c r="O30" s="36">
        <f t="shared" si="5"/>
        <v>4</v>
      </c>
    </row>
    <row r="31" spans="1:15" s="64" customFormat="1" ht="12.75">
      <c r="A31" s="33">
        <v>38207</v>
      </c>
      <c r="B31" s="63">
        <v>4</v>
      </c>
      <c r="C31" s="63">
        <v>2</v>
      </c>
      <c r="D31" s="63">
        <v>3</v>
      </c>
      <c r="E31" s="63">
        <v>3</v>
      </c>
      <c r="F31" s="63">
        <v>3</v>
      </c>
      <c r="G31" s="63">
        <v>3</v>
      </c>
      <c r="H31" s="63">
        <v>3</v>
      </c>
      <c r="I31" s="63">
        <v>3</v>
      </c>
      <c r="J31" s="63">
        <v>3</v>
      </c>
      <c r="K31" s="63">
        <v>4</v>
      </c>
      <c r="L31" s="63">
        <v>3</v>
      </c>
      <c r="M31" s="63">
        <v>2</v>
      </c>
      <c r="N31" s="35">
        <f t="shared" si="4"/>
        <v>36</v>
      </c>
      <c r="O31" s="36">
        <f t="shared" si="5"/>
        <v>0</v>
      </c>
    </row>
    <row r="32" spans="1:15" s="69" customFormat="1" ht="12.75">
      <c r="A32" s="21">
        <v>38209</v>
      </c>
      <c r="B32" s="8">
        <v>5</v>
      </c>
      <c r="C32" s="8">
        <v>2</v>
      </c>
      <c r="D32" s="8">
        <v>2</v>
      </c>
      <c r="E32" s="8">
        <v>3</v>
      </c>
      <c r="F32" s="8">
        <v>3</v>
      </c>
      <c r="G32" s="8">
        <v>3</v>
      </c>
      <c r="H32" s="8">
        <v>2</v>
      </c>
      <c r="I32" s="8">
        <v>3</v>
      </c>
      <c r="J32" s="8">
        <v>5</v>
      </c>
      <c r="K32" s="68">
        <v>3</v>
      </c>
      <c r="L32" s="68">
        <v>3</v>
      </c>
      <c r="M32" s="68">
        <v>2</v>
      </c>
      <c r="N32" s="12">
        <f aca="true" t="shared" si="6" ref="N32:N41">SUM(B32:M32)</f>
        <v>36</v>
      </c>
      <c r="O32" s="16">
        <f aca="true" t="shared" si="7" ref="O32:O41">N32-B$2</f>
        <v>0</v>
      </c>
    </row>
    <row r="33" spans="1:15" s="64" customFormat="1" ht="12.75">
      <c r="A33" s="22">
        <v>38209</v>
      </c>
      <c r="B33" s="63">
        <v>3</v>
      </c>
      <c r="C33" s="63">
        <v>4</v>
      </c>
      <c r="D33" s="63">
        <v>3</v>
      </c>
      <c r="E33" s="63">
        <v>3</v>
      </c>
      <c r="F33" s="63">
        <v>3</v>
      </c>
      <c r="G33" s="63">
        <v>2</v>
      </c>
      <c r="H33" s="63">
        <v>3</v>
      </c>
      <c r="I33" s="63">
        <v>4</v>
      </c>
      <c r="J33" s="63">
        <v>3</v>
      </c>
      <c r="K33" s="63">
        <v>3</v>
      </c>
      <c r="L33" s="63">
        <v>3</v>
      </c>
      <c r="M33" s="63">
        <v>3</v>
      </c>
      <c r="N33" s="35">
        <f t="shared" si="6"/>
        <v>37</v>
      </c>
      <c r="O33" s="36">
        <f t="shared" si="7"/>
        <v>1</v>
      </c>
    </row>
    <row r="34" spans="1:15" s="64" customFormat="1" ht="12.75">
      <c r="A34" s="22">
        <v>38210</v>
      </c>
      <c r="B34" s="63">
        <v>5</v>
      </c>
      <c r="C34" s="63">
        <v>3</v>
      </c>
      <c r="D34" s="63">
        <v>3</v>
      </c>
      <c r="E34" s="63">
        <v>3</v>
      </c>
      <c r="F34" s="63">
        <v>3</v>
      </c>
      <c r="G34" s="63">
        <v>4</v>
      </c>
      <c r="H34" s="63">
        <v>2</v>
      </c>
      <c r="I34" s="63">
        <v>3</v>
      </c>
      <c r="J34" s="63">
        <v>3</v>
      </c>
      <c r="K34" s="63">
        <v>3</v>
      </c>
      <c r="L34" s="63">
        <v>4</v>
      </c>
      <c r="M34" s="63">
        <v>3</v>
      </c>
      <c r="N34" s="35">
        <f t="shared" si="6"/>
        <v>39</v>
      </c>
      <c r="O34" s="36">
        <f t="shared" si="7"/>
        <v>3</v>
      </c>
    </row>
    <row r="35" spans="1:15" s="64" customFormat="1" ht="12.75">
      <c r="A35" s="22">
        <v>38214</v>
      </c>
      <c r="B35" s="63">
        <v>3</v>
      </c>
      <c r="C35" s="63">
        <v>3</v>
      </c>
      <c r="D35" s="63">
        <v>3</v>
      </c>
      <c r="E35" s="63">
        <v>2</v>
      </c>
      <c r="F35" s="63">
        <v>3</v>
      </c>
      <c r="G35" s="63">
        <v>3</v>
      </c>
      <c r="H35" s="63">
        <v>3</v>
      </c>
      <c r="I35" s="63">
        <v>4</v>
      </c>
      <c r="J35" s="63">
        <v>3</v>
      </c>
      <c r="K35" s="63">
        <v>3</v>
      </c>
      <c r="L35" s="63">
        <v>3</v>
      </c>
      <c r="M35" s="63">
        <v>3</v>
      </c>
      <c r="N35" s="35">
        <f t="shared" si="6"/>
        <v>36</v>
      </c>
      <c r="O35" s="36">
        <f t="shared" si="7"/>
        <v>0</v>
      </c>
    </row>
    <row r="36" spans="1:15" s="69" customFormat="1" ht="12.75">
      <c r="A36" s="21">
        <v>38230</v>
      </c>
      <c r="B36" s="68">
        <v>3</v>
      </c>
      <c r="C36" s="68">
        <v>2</v>
      </c>
      <c r="D36" s="68">
        <v>3</v>
      </c>
      <c r="E36" s="68">
        <v>3</v>
      </c>
      <c r="F36" s="68">
        <v>3</v>
      </c>
      <c r="G36" s="68">
        <v>3</v>
      </c>
      <c r="H36" s="68">
        <v>3</v>
      </c>
      <c r="I36" s="68">
        <v>3</v>
      </c>
      <c r="J36" s="68">
        <v>3</v>
      </c>
      <c r="K36" s="68">
        <v>2</v>
      </c>
      <c r="L36" s="68">
        <v>3</v>
      </c>
      <c r="M36" s="68">
        <v>3</v>
      </c>
      <c r="N36" s="12">
        <f t="shared" si="6"/>
        <v>34</v>
      </c>
      <c r="O36" s="16">
        <f t="shared" si="7"/>
        <v>-2</v>
      </c>
    </row>
    <row r="37" spans="1:16" s="69" customFormat="1" ht="12.75">
      <c r="A37" s="21">
        <v>38234</v>
      </c>
      <c r="B37" s="68">
        <v>3</v>
      </c>
      <c r="C37" s="68">
        <v>3</v>
      </c>
      <c r="D37" s="68">
        <v>3</v>
      </c>
      <c r="E37" s="68">
        <v>2</v>
      </c>
      <c r="F37" s="68">
        <v>3</v>
      </c>
      <c r="G37" s="68">
        <v>2</v>
      </c>
      <c r="H37" s="68">
        <v>2</v>
      </c>
      <c r="I37" s="68">
        <v>3</v>
      </c>
      <c r="J37" s="68">
        <v>3</v>
      </c>
      <c r="K37" s="68">
        <v>3</v>
      </c>
      <c r="L37" s="68">
        <v>3</v>
      </c>
      <c r="M37" s="68">
        <v>3</v>
      </c>
      <c r="N37" s="12">
        <f t="shared" si="6"/>
        <v>33</v>
      </c>
      <c r="O37" s="16">
        <f t="shared" si="7"/>
        <v>-3</v>
      </c>
      <c r="P37" s="69" t="s">
        <v>42</v>
      </c>
    </row>
    <row r="38" spans="1:16" s="69" customFormat="1" ht="12.75">
      <c r="A38" s="21">
        <v>38234</v>
      </c>
      <c r="B38" s="68">
        <v>4</v>
      </c>
      <c r="C38" s="68">
        <v>3</v>
      </c>
      <c r="D38" s="68">
        <v>3</v>
      </c>
      <c r="E38" s="68">
        <v>2</v>
      </c>
      <c r="F38" s="68">
        <v>3</v>
      </c>
      <c r="G38" s="68">
        <v>2</v>
      </c>
      <c r="H38" s="68">
        <v>2</v>
      </c>
      <c r="I38" s="68">
        <v>4</v>
      </c>
      <c r="J38" s="68">
        <v>3</v>
      </c>
      <c r="K38" s="68">
        <v>4</v>
      </c>
      <c r="L38" s="68">
        <v>2</v>
      </c>
      <c r="M38" s="68">
        <v>3</v>
      </c>
      <c r="N38" s="12">
        <f t="shared" si="6"/>
        <v>35</v>
      </c>
      <c r="O38" s="16">
        <f t="shared" si="7"/>
        <v>-1</v>
      </c>
      <c r="P38" s="69" t="s">
        <v>42</v>
      </c>
    </row>
    <row r="39" spans="1:15" s="69" customFormat="1" ht="12.75">
      <c r="A39" s="21">
        <v>38237</v>
      </c>
      <c r="B39" s="68">
        <v>3</v>
      </c>
      <c r="C39" s="68">
        <v>2</v>
      </c>
      <c r="D39" s="68">
        <v>3</v>
      </c>
      <c r="E39" s="68">
        <v>3</v>
      </c>
      <c r="F39" s="68">
        <v>3</v>
      </c>
      <c r="G39" s="68">
        <v>3</v>
      </c>
      <c r="H39" s="68">
        <v>4</v>
      </c>
      <c r="I39" s="68">
        <v>2</v>
      </c>
      <c r="J39" s="68">
        <v>3</v>
      </c>
      <c r="K39" s="68">
        <v>3</v>
      </c>
      <c r="L39" s="68">
        <v>4</v>
      </c>
      <c r="M39" s="68">
        <v>3</v>
      </c>
      <c r="N39" s="12">
        <f t="shared" si="6"/>
        <v>36</v>
      </c>
      <c r="O39" s="16">
        <f t="shared" si="7"/>
        <v>0</v>
      </c>
    </row>
    <row r="40" spans="1:15" s="69" customFormat="1" ht="12.75">
      <c r="A40" s="21">
        <v>38244</v>
      </c>
      <c r="B40" s="68">
        <v>3</v>
      </c>
      <c r="C40" s="68">
        <v>3</v>
      </c>
      <c r="D40" s="68">
        <v>3</v>
      </c>
      <c r="E40" s="68">
        <v>4</v>
      </c>
      <c r="F40" s="68">
        <v>3</v>
      </c>
      <c r="G40" s="68">
        <v>3</v>
      </c>
      <c r="H40" s="68">
        <v>3</v>
      </c>
      <c r="I40" s="68">
        <v>4</v>
      </c>
      <c r="J40" s="68">
        <v>4</v>
      </c>
      <c r="K40" s="68">
        <v>3</v>
      </c>
      <c r="L40" s="68">
        <v>3</v>
      </c>
      <c r="M40" s="68">
        <v>5</v>
      </c>
      <c r="N40" s="12">
        <f t="shared" si="6"/>
        <v>41</v>
      </c>
      <c r="O40" s="16">
        <f t="shared" si="7"/>
        <v>5</v>
      </c>
    </row>
    <row r="41" spans="1:15" s="69" customFormat="1" ht="12.75">
      <c r="A41" s="21">
        <v>38251</v>
      </c>
      <c r="B41" s="68">
        <v>4</v>
      </c>
      <c r="C41" s="68">
        <v>2</v>
      </c>
      <c r="D41" s="68">
        <v>3</v>
      </c>
      <c r="E41" s="68">
        <v>3</v>
      </c>
      <c r="F41" s="68">
        <v>3</v>
      </c>
      <c r="G41" s="68">
        <v>3</v>
      </c>
      <c r="H41" s="68">
        <v>4</v>
      </c>
      <c r="I41" s="68">
        <v>4</v>
      </c>
      <c r="J41" s="68">
        <v>3</v>
      </c>
      <c r="K41" s="68">
        <v>2</v>
      </c>
      <c r="L41" s="68">
        <v>3</v>
      </c>
      <c r="M41" s="68">
        <v>3</v>
      </c>
      <c r="N41" s="12">
        <f t="shared" si="6"/>
        <v>37</v>
      </c>
      <c r="O41" s="16">
        <f t="shared" si="7"/>
        <v>1</v>
      </c>
    </row>
    <row r="42" spans="1:15" s="69" customFormat="1" ht="12.75">
      <c r="A42" s="21">
        <v>38258</v>
      </c>
      <c r="B42" s="68">
        <v>3</v>
      </c>
      <c r="C42" s="68">
        <v>2</v>
      </c>
      <c r="D42" s="68">
        <v>3</v>
      </c>
      <c r="E42" s="68">
        <v>3</v>
      </c>
      <c r="F42" s="68">
        <v>3</v>
      </c>
      <c r="G42" s="68">
        <v>2</v>
      </c>
      <c r="H42" s="68">
        <v>3</v>
      </c>
      <c r="I42" s="68">
        <v>3</v>
      </c>
      <c r="J42" s="68">
        <v>3</v>
      </c>
      <c r="K42" s="68">
        <v>3</v>
      </c>
      <c r="L42" s="68">
        <v>3</v>
      </c>
      <c r="M42" s="68">
        <v>2</v>
      </c>
      <c r="N42" s="12">
        <f>SUM(B42:M42)</f>
        <v>33</v>
      </c>
      <c r="O42" s="16">
        <f>N42-B$2</f>
        <v>-3</v>
      </c>
    </row>
    <row r="43" spans="1:16" s="69" customFormat="1" ht="12.75">
      <c r="A43" s="21">
        <v>38270</v>
      </c>
      <c r="B43" s="68">
        <v>3</v>
      </c>
      <c r="C43" s="68">
        <v>3</v>
      </c>
      <c r="D43" s="68">
        <v>3</v>
      </c>
      <c r="E43" s="68">
        <v>3</v>
      </c>
      <c r="F43" s="68">
        <v>3</v>
      </c>
      <c r="G43" s="68">
        <v>3</v>
      </c>
      <c r="H43" s="68">
        <v>2</v>
      </c>
      <c r="I43" s="68">
        <v>3</v>
      </c>
      <c r="J43" s="68">
        <v>4</v>
      </c>
      <c r="K43" s="68">
        <v>3</v>
      </c>
      <c r="L43" s="68">
        <v>3</v>
      </c>
      <c r="M43" s="68">
        <v>2</v>
      </c>
      <c r="N43" s="12">
        <f>SUM(B43:M43)</f>
        <v>35</v>
      </c>
      <c r="O43" s="16">
        <f>N43-B$2</f>
        <v>-1</v>
      </c>
      <c r="P43" s="69" t="s">
        <v>43</v>
      </c>
    </row>
    <row r="44" spans="1:16" s="69" customFormat="1" ht="12.75">
      <c r="A44" s="21">
        <v>38270</v>
      </c>
      <c r="B44" s="68">
        <v>4</v>
      </c>
      <c r="C44" s="68">
        <v>4</v>
      </c>
      <c r="D44" s="68">
        <v>4</v>
      </c>
      <c r="E44" s="68">
        <v>3</v>
      </c>
      <c r="F44" s="68">
        <v>3</v>
      </c>
      <c r="G44" s="68">
        <v>3</v>
      </c>
      <c r="H44" s="68">
        <v>3</v>
      </c>
      <c r="I44" s="68">
        <v>3</v>
      </c>
      <c r="J44" s="68">
        <v>3</v>
      </c>
      <c r="K44" s="68">
        <v>2</v>
      </c>
      <c r="L44" s="68">
        <v>3</v>
      </c>
      <c r="M44" s="68">
        <v>2</v>
      </c>
      <c r="N44" s="12">
        <f>SUM(B44:M44)</f>
        <v>37</v>
      </c>
      <c r="O44" s="16">
        <f>N44-B$2</f>
        <v>1</v>
      </c>
      <c r="P44" s="69" t="s">
        <v>43</v>
      </c>
    </row>
    <row r="45" spans="1:15" s="25" customFormat="1" ht="12.75">
      <c r="A45" s="20" t="s">
        <v>16</v>
      </c>
      <c r="B45" s="4">
        <f>AVERAGE(B5:B44)</f>
        <v>3.325</v>
      </c>
      <c r="C45" s="4">
        <f>AVERAGE(C5:C44)</f>
        <v>3.05</v>
      </c>
      <c r="D45" s="4">
        <f>AVERAGE(D5:D44)</f>
        <v>3.075</v>
      </c>
      <c r="E45" s="4">
        <f>AVERAGE(E5:E44)</f>
        <v>2.875</v>
      </c>
      <c r="F45" s="4">
        <f>AVERAGE(F5:F44)</f>
        <v>3.225</v>
      </c>
      <c r="G45" s="4">
        <f>AVERAGE(G5:G44)</f>
        <v>2.948717948717949</v>
      </c>
      <c r="H45" s="4">
        <f>AVERAGE(H5:H44)</f>
        <v>3.051282051282051</v>
      </c>
      <c r="I45" s="4">
        <f>AVERAGE(I5:I44)</f>
        <v>3.58974358974359</v>
      </c>
      <c r="J45" s="4">
        <f>AVERAGE(J5:J44)</f>
        <v>3.473684210526316</v>
      </c>
      <c r="K45" s="4">
        <f>AVERAGE(K5:K44)</f>
        <v>3.0526315789473686</v>
      </c>
      <c r="L45" s="4">
        <f>AVERAGE(L5:L44)</f>
        <v>3</v>
      </c>
      <c r="M45" s="4">
        <f>AVERAGE(M5:M44)</f>
        <v>3.1842105263157894</v>
      </c>
      <c r="N45" s="14">
        <f>AVERAGE(N5:N44)</f>
        <v>37.89473684210526</v>
      </c>
      <c r="O45" s="26">
        <f>AVERAGE(O5:O44)</f>
        <v>1.894736842105263</v>
      </c>
    </row>
    <row r="46" spans="1:15" s="25" customFormat="1" ht="12.75">
      <c r="A46" s="31" t="s">
        <v>19</v>
      </c>
      <c r="B46" s="27">
        <f>MAX(B5:B44)</f>
        <v>5</v>
      </c>
      <c r="C46" s="27">
        <f>MAX(C5:C44)</f>
        <v>7</v>
      </c>
      <c r="D46" s="27">
        <f>MAX(D5:D44)</f>
        <v>5</v>
      </c>
      <c r="E46" s="27">
        <f>MAX(E5:E44)</f>
        <v>4</v>
      </c>
      <c r="F46" s="27">
        <f>MAX(F5:F44)</f>
        <v>4</v>
      </c>
      <c r="G46" s="27">
        <f>MAX(G5:G44)</f>
        <v>5</v>
      </c>
      <c r="H46" s="27">
        <f>MAX(H5:H44)</f>
        <v>4</v>
      </c>
      <c r="I46" s="27">
        <f>MAX(I5:I44)</f>
        <v>5</v>
      </c>
      <c r="J46" s="27">
        <f>MAX(J5:J44)</f>
        <v>5</v>
      </c>
      <c r="K46" s="27">
        <f>MAX(K5:K44)</f>
        <v>5</v>
      </c>
      <c r="L46" s="27">
        <f>MAX(L5:L44)</f>
        <v>4</v>
      </c>
      <c r="M46" s="27">
        <f>MAX(M5:M44)</f>
        <v>5</v>
      </c>
      <c r="N46" s="30">
        <f>MAX(N5:N44)</f>
        <v>49</v>
      </c>
      <c r="O46" s="28">
        <f>MAX(O5:O44)</f>
        <v>13</v>
      </c>
    </row>
    <row r="47" spans="1:15" s="25" customFormat="1" ht="12.75">
      <c r="A47" s="24" t="s">
        <v>18</v>
      </c>
      <c r="B47" s="6">
        <f>MIN(B5:B44)</f>
        <v>2</v>
      </c>
      <c r="C47" s="6">
        <f>MIN(C5:C44)</f>
        <v>2</v>
      </c>
      <c r="D47" s="6">
        <f>MIN(D5:D44)</f>
        <v>2</v>
      </c>
      <c r="E47" s="6">
        <f>MIN(E5:E44)</f>
        <v>2</v>
      </c>
      <c r="F47" s="6">
        <f>MIN(F5:F44)</f>
        <v>3</v>
      </c>
      <c r="G47" s="6">
        <f>MIN(G5:G44)</f>
        <v>2</v>
      </c>
      <c r="H47" s="6">
        <f>MIN(H5:H44)</f>
        <v>2</v>
      </c>
      <c r="I47" s="6">
        <f>MIN(I5:I44)</f>
        <v>2</v>
      </c>
      <c r="J47" s="6">
        <f>MIN(J5:J44)</f>
        <v>3</v>
      </c>
      <c r="K47" s="6">
        <f>MIN(K5:K44)</f>
        <v>2</v>
      </c>
      <c r="L47" s="6">
        <f>MIN(L5:L44)</f>
        <v>2</v>
      </c>
      <c r="M47" s="6">
        <f>MIN(M5:M44)</f>
        <v>2</v>
      </c>
      <c r="N47" s="15">
        <f>MIN(N5:N44)</f>
        <v>33</v>
      </c>
      <c r="O47" s="29">
        <f>MIN(O5:O44)</f>
        <v>-3</v>
      </c>
    </row>
    <row r="49" spans="1:2" ht="12.75">
      <c r="A49" s="7"/>
      <c r="B49" s="9" t="s">
        <v>41</v>
      </c>
    </row>
    <row r="50" spans="1:15" s="37" customFormat="1" ht="12.75">
      <c r="A50" s="38"/>
      <c r="B50" s="40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/>
      <c r="O50" s="41"/>
    </row>
    <row r="51" spans="1:15" s="46" customFormat="1" ht="12.75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45"/>
    </row>
    <row r="53" ht="12.75">
      <c r="A53" s="1" t="s">
        <v>22</v>
      </c>
    </row>
    <row r="54" spans="1:2" ht="12.75">
      <c r="A54" s="1" t="s">
        <v>17</v>
      </c>
      <c r="B54" s="2">
        <v>54</v>
      </c>
    </row>
    <row r="56" spans="1:21" ht="12.75">
      <c r="A56" s="20" t="s">
        <v>12</v>
      </c>
      <c r="B56" s="5" t="s">
        <v>0</v>
      </c>
      <c r="C56" s="5" t="s">
        <v>1</v>
      </c>
      <c r="D56" s="5" t="s">
        <v>2</v>
      </c>
      <c r="E56" s="5" t="s">
        <v>3</v>
      </c>
      <c r="F56" s="5" t="s">
        <v>4</v>
      </c>
      <c r="G56" s="5" t="s">
        <v>5</v>
      </c>
      <c r="H56" s="5" t="s">
        <v>6</v>
      </c>
      <c r="I56" s="5" t="s">
        <v>7</v>
      </c>
      <c r="J56" s="5" t="s">
        <v>8</v>
      </c>
      <c r="K56" s="5" t="s">
        <v>9</v>
      </c>
      <c r="L56" s="5" t="s">
        <v>10</v>
      </c>
      <c r="M56" s="5" t="s">
        <v>11</v>
      </c>
      <c r="N56" s="5" t="s">
        <v>25</v>
      </c>
      <c r="O56" s="5" t="s">
        <v>26</v>
      </c>
      <c r="P56" s="5" t="s">
        <v>27</v>
      </c>
      <c r="Q56" s="5" t="s">
        <v>28</v>
      </c>
      <c r="R56" s="5" t="s">
        <v>29</v>
      </c>
      <c r="S56" s="5" t="s">
        <v>30</v>
      </c>
      <c r="T56" s="11" t="s">
        <v>14</v>
      </c>
      <c r="U56" s="11" t="s">
        <v>15</v>
      </c>
    </row>
    <row r="57" spans="1:21" s="37" customFormat="1" ht="12.75">
      <c r="A57" s="33">
        <v>38180</v>
      </c>
      <c r="B57" s="34">
        <v>3</v>
      </c>
      <c r="C57" s="34">
        <v>2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 t="s">
        <v>31</v>
      </c>
      <c r="U57" s="36"/>
    </row>
    <row r="58" spans="1:21" s="37" customFormat="1" ht="12.75">
      <c r="A58" s="33">
        <v>38182</v>
      </c>
      <c r="B58" s="34">
        <v>3</v>
      </c>
      <c r="C58" s="34">
        <v>2</v>
      </c>
      <c r="D58" s="34">
        <v>3</v>
      </c>
      <c r="E58" s="34">
        <v>4</v>
      </c>
      <c r="F58" s="34">
        <v>4</v>
      </c>
      <c r="G58" s="34">
        <v>4</v>
      </c>
      <c r="H58" s="34">
        <v>4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 t="s">
        <v>31</v>
      </c>
      <c r="U58" s="36"/>
    </row>
    <row r="59" spans="1:21" s="10" customFormat="1" ht="12.75">
      <c r="A59" s="21">
        <v>38189</v>
      </c>
      <c r="B59" s="8">
        <v>4</v>
      </c>
      <c r="C59" s="8">
        <v>3</v>
      </c>
      <c r="D59" s="8">
        <v>4</v>
      </c>
      <c r="E59" s="8">
        <v>3</v>
      </c>
      <c r="F59" s="8">
        <v>3</v>
      </c>
      <c r="G59" s="8">
        <v>4</v>
      </c>
      <c r="H59" s="8">
        <v>5</v>
      </c>
      <c r="I59" s="8">
        <v>3</v>
      </c>
      <c r="J59" s="8">
        <v>3</v>
      </c>
      <c r="K59" s="8">
        <v>2</v>
      </c>
      <c r="L59" s="8">
        <v>2</v>
      </c>
      <c r="M59" s="8">
        <v>4</v>
      </c>
      <c r="N59" s="8">
        <v>2</v>
      </c>
      <c r="O59" s="8">
        <v>5</v>
      </c>
      <c r="P59" s="8">
        <v>3</v>
      </c>
      <c r="Q59" s="8">
        <v>3</v>
      </c>
      <c r="R59" s="8">
        <v>2</v>
      </c>
      <c r="S59" s="59">
        <v>4</v>
      </c>
      <c r="T59" s="12">
        <f>SUM(B59:S59)</f>
        <v>59</v>
      </c>
      <c r="U59" s="16">
        <f>T59-B$54</f>
        <v>5</v>
      </c>
    </row>
    <row r="60" spans="1:21" s="10" customFormat="1" ht="12.75">
      <c r="A60" s="21">
        <v>38238</v>
      </c>
      <c r="B60" s="8">
        <v>3</v>
      </c>
      <c r="C60" s="8">
        <v>2</v>
      </c>
      <c r="D60" s="8">
        <v>4</v>
      </c>
      <c r="E60" s="8">
        <v>3</v>
      </c>
      <c r="F60" s="8">
        <v>3</v>
      </c>
      <c r="G60" s="8">
        <v>3</v>
      </c>
      <c r="H60" s="8">
        <v>3</v>
      </c>
      <c r="I60" s="8">
        <v>3</v>
      </c>
      <c r="J60" s="8">
        <v>5</v>
      </c>
      <c r="K60" s="8">
        <v>3</v>
      </c>
      <c r="L60" s="8">
        <v>2</v>
      </c>
      <c r="M60" s="8">
        <v>4</v>
      </c>
      <c r="N60" s="8">
        <v>2</v>
      </c>
      <c r="O60" s="8">
        <v>3</v>
      </c>
      <c r="P60" s="8">
        <v>3</v>
      </c>
      <c r="Q60" s="8">
        <v>3</v>
      </c>
      <c r="R60" s="8">
        <v>3</v>
      </c>
      <c r="S60" s="61">
        <v>3</v>
      </c>
      <c r="T60" s="12">
        <f>SUM(B60:S60)</f>
        <v>55</v>
      </c>
      <c r="U60" s="16">
        <f>T60-B$54</f>
        <v>1</v>
      </c>
    </row>
    <row r="61" spans="1:21" s="37" customFormat="1" ht="12.75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6"/>
    </row>
    <row r="62" spans="1:21" ht="12.75">
      <c r="A62" s="20" t="s">
        <v>16</v>
      </c>
      <c r="B62" s="4">
        <f aca="true" t="shared" si="8" ref="B62:U62">AVERAGE(B57:B61)</f>
        <v>3.25</v>
      </c>
      <c r="C62" s="4">
        <f t="shared" si="8"/>
        <v>2.25</v>
      </c>
      <c r="D62" s="4">
        <f t="shared" si="8"/>
        <v>3.6666666666666665</v>
      </c>
      <c r="E62" s="4">
        <f t="shared" si="8"/>
        <v>3.3333333333333335</v>
      </c>
      <c r="F62" s="4">
        <f t="shared" si="8"/>
        <v>3.3333333333333335</v>
      </c>
      <c r="G62" s="4">
        <f t="shared" si="8"/>
        <v>3.6666666666666665</v>
      </c>
      <c r="H62" s="4">
        <f t="shared" si="8"/>
        <v>4</v>
      </c>
      <c r="I62" s="4">
        <f t="shared" si="8"/>
        <v>3</v>
      </c>
      <c r="J62" s="4">
        <f t="shared" si="8"/>
        <v>4</v>
      </c>
      <c r="K62" s="4">
        <f t="shared" si="8"/>
        <v>2.5</v>
      </c>
      <c r="L62" s="4">
        <f t="shared" si="8"/>
        <v>2</v>
      </c>
      <c r="M62" s="4">
        <f t="shared" si="8"/>
        <v>4</v>
      </c>
      <c r="N62" s="4">
        <f t="shared" si="8"/>
        <v>2</v>
      </c>
      <c r="O62" s="4">
        <f t="shared" si="8"/>
        <v>4</v>
      </c>
      <c r="P62" s="4">
        <f t="shared" si="8"/>
        <v>3</v>
      </c>
      <c r="Q62" s="4">
        <f t="shared" si="8"/>
        <v>3</v>
      </c>
      <c r="R62" s="4">
        <f t="shared" si="8"/>
        <v>2.5</v>
      </c>
      <c r="S62" s="4">
        <f t="shared" si="8"/>
        <v>3.5</v>
      </c>
      <c r="T62" s="14">
        <f t="shared" si="8"/>
        <v>57</v>
      </c>
      <c r="U62" s="26">
        <f t="shared" si="8"/>
        <v>3</v>
      </c>
    </row>
    <row r="63" spans="1:21" ht="12.75">
      <c r="A63" s="31" t="s">
        <v>19</v>
      </c>
      <c r="B63" s="27">
        <f aca="true" t="shared" si="9" ref="B63:U63">MAX(B57:B61)</f>
        <v>4</v>
      </c>
      <c r="C63" s="27">
        <f t="shared" si="9"/>
        <v>3</v>
      </c>
      <c r="D63" s="27">
        <f t="shared" si="9"/>
        <v>4</v>
      </c>
      <c r="E63" s="27">
        <f t="shared" si="9"/>
        <v>4</v>
      </c>
      <c r="F63" s="27">
        <f t="shared" si="9"/>
        <v>4</v>
      </c>
      <c r="G63" s="27">
        <f t="shared" si="9"/>
        <v>4</v>
      </c>
      <c r="H63" s="27">
        <f t="shared" si="9"/>
        <v>5</v>
      </c>
      <c r="I63" s="27">
        <f t="shared" si="9"/>
        <v>3</v>
      </c>
      <c r="J63" s="27">
        <f t="shared" si="9"/>
        <v>5</v>
      </c>
      <c r="K63" s="27">
        <f t="shared" si="9"/>
        <v>3</v>
      </c>
      <c r="L63" s="27">
        <f t="shared" si="9"/>
        <v>2</v>
      </c>
      <c r="M63" s="27">
        <f t="shared" si="9"/>
        <v>4</v>
      </c>
      <c r="N63" s="27">
        <f t="shared" si="9"/>
        <v>2</v>
      </c>
      <c r="O63" s="27">
        <f t="shared" si="9"/>
        <v>5</v>
      </c>
      <c r="P63" s="27">
        <f t="shared" si="9"/>
        <v>3</v>
      </c>
      <c r="Q63" s="27">
        <f t="shared" si="9"/>
        <v>3</v>
      </c>
      <c r="R63" s="27">
        <f t="shared" si="9"/>
        <v>3</v>
      </c>
      <c r="S63" s="27">
        <f t="shared" si="9"/>
        <v>4</v>
      </c>
      <c r="T63" s="30">
        <f t="shared" si="9"/>
        <v>59</v>
      </c>
      <c r="U63" s="28">
        <f t="shared" si="9"/>
        <v>5</v>
      </c>
    </row>
    <row r="64" spans="1:21" ht="12.75">
      <c r="A64" s="24" t="s">
        <v>18</v>
      </c>
      <c r="B64" s="6">
        <f aca="true" t="shared" si="10" ref="B64:U64">MIN(B57:B61)</f>
        <v>3</v>
      </c>
      <c r="C64" s="6">
        <f t="shared" si="10"/>
        <v>2</v>
      </c>
      <c r="D64" s="6">
        <f t="shared" si="10"/>
        <v>3</v>
      </c>
      <c r="E64" s="6">
        <f t="shared" si="10"/>
        <v>3</v>
      </c>
      <c r="F64" s="6">
        <f t="shared" si="10"/>
        <v>3</v>
      </c>
      <c r="G64" s="6">
        <f t="shared" si="10"/>
        <v>3</v>
      </c>
      <c r="H64" s="6">
        <f t="shared" si="10"/>
        <v>3</v>
      </c>
      <c r="I64" s="6">
        <f t="shared" si="10"/>
        <v>3</v>
      </c>
      <c r="J64" s="6">
        <f t="shared" si="10"/>
        <v>3</v>
      </c>
      <c r="K64" s="6">
        <f t="shared" si="10"/>
        <v>2</v>
      </c>
      <c r="L64" s="6">
        <f t="shared" si="10"/>
        <v>2</v>
      </c>
      <c r="M64" s="6">
        <f t="shared" si="10"/>
        <v>4</v>
      </c>
      <c r="N64" s="6">
        <f t="shared" si="10"/>
        <v>2</v>
      </c>
      <c r="O64" s="6">
        <f t="shared" si="10"/>
        <v>3</v>
      </c>
      <c r="P64" s="6">
        <f t="shared" si="10"/>
        <v>3</v>
      </c>
      <c r="Q64" s="6">
        <f t="shared" si="10"/>
        <v>3</v>
      </c>
      <c r="R64" s="6">
        <f t="shared" si="10"/>
        <v>2</v>
      </c>
      <c r="S64" s="6">
        <f t="shared" si="10"/>
        <v>3</v>
      </c>
      <c r="T64" s="15">
        <f t="shared" si="10"/>
        <v>55</v>
      </c>
      <c r="U64" s="29">
        <f t="shared" si="10"/>
        <v>1</v>
      </c>
    </row>
    <row r="66" spans="1:2" ht="12.75">
      <c r="A66" s="7"/>
      <c r="B66" s="9" t="s">
        <v>32</v>
      </c>
    </row>
    <row r="67" spans="1:15" s="50" customFormat="1" ht="12.75">
      <c r="A67" s="39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/>
      <c r="O67" s="49"/>
    </row>
    <row r="68" spans="1:15" s="46" customFormat="1" ht="12.75">
      <c r="A68" s="4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5"/>
      <c r="O68" s="45"/>
    </row>
    <row r="70" ht="12.75">
      <c r="A70" s="1" t="s">
        <v>24</v>
      </c>
    </row>
    <row r="71" spans="1:2" ht="12.75">
      <c r="A71" s="1" t="s">
        <v>17</v>
      </c>
      <c r="B71" s="2">
        <v>54</v>
      </c>
    </row>
    <row r="73" spans="1:20" s="55" customFormat="1" ht="8.25" customHeight="1">
      <c r="A73" s="55" t="s">
        <v>34</v>
      </c>
      <c r="B73" s="56">
        <v>95</v>
      </c>
      <c r="C73" s="56">
        <v>80</v>
      </c>
      <c r="D73" s="56">
        <v>70</v>
      </c>
      <c r="E73" s="56">
        <v>80</v>
      </c>
      <c r="F73" s="56">
        <v>120</v>
      </c>
      <c r="G73" s="56">
        <v>75</v>
      </c>
      <c r="H73" s="56">
        <v>75</v>
      </c>
      <c r="I73" s="56">
        <v>140</v>
      </c>
      <c r="J73" s="56">
        <v>70</v>
      </c>
      <c r="K73" s="56">
        <v>90</v>
      </c>
      <c r="L73" s="56">
        <v>55</v>
      </c>
      <c r="M73" s="56">
        <v>75</v>
      </c>
      <c r="N73" s="56">
        <v>80</v>
      </c>
      <c r="O73" s="56">
        <v>57</v>
      </c>
      <c r="P73" s="56">
        <v>65</v>
      </c>
      <c r="Q73" s="56">
        <v>84</v>
      </c>
      <c r="R73" s="56">
        <v>75</v>
      </c>
      <c r="S73" s="56">
        <v>120</v>
      </c>
      <c r="T73" s="55">
        <f>SUM(B73:S73)</f>
        <v>1506</v>
      </c>
    </row>
    <row r="74" spans="1:21" ht="12.75">
      <c r="A74" s="20" t="s">
        <v>12</v>
      </c>
      <c r="B74" s="5" t="s">
        <v>0</v>
      </c>
      <c r="C74" s="5" t="s">
        <v>1</v>
      </c>
      <c r="D74" s="5" t="s">
        <v>2</v>
      </c>
      <c r="E74" s="5" t="s">
        <v>3</v>
      </c>
      <c r="F74" s="5" t="s">
        <v>4</v>
      </c>
      <c r="G74" s="5" t="s">
        <v>5</v>
      </c>
      <c r="H74" s="5" t="s">
        <v>6</v>
      </c>
      <c r="I74" s="5" t="s">
        <v>7</v>
      </c>
      <c r="J74" s="5" t="s">
        <v>8</v>
      </c>
      <c r="K74" s="5" t="s">
        <v>9</v>
      </c>
      <c r="L74" s="5" t="s">
        <v>10</v>
      </c>
      <c r="M74" s="5" t="s">
        <v>11</v>
      </c>
      <c r="N74" s="5" t="s">
        <v>25</v>
      </c>
      <c r="O74" s="5" t="s">
        <v>26</v>
      </c>
      <c r="P74" s="5" t="s">
        <v>27</v>
      </c>
      <c r="Q74" s="5" t="s">
        <v>28</v>
      </c>
      <c r="R74" s="5" t="s">
        <v>29</v>
      </c>
      <c r="S74" s="5" t="s">
        <v>30</v>
      </c>
      <c r="T74" s="11" t="s">
        <v>14</v>
      </c>
      <c r="U74" s="11" t="s">
        <v>15</v>
      </c>
    </row>
    <row r="75" spans="1:21" s="10" customFormat="1" ht="12.75">
      <c r="A75" s="21">
        <v>38183</v>
      </c>
      <c r="B75" s="8">
        <v>3</v>
      </c>
      <c r="C75" s="8">
        <v>3</v>
      </c>
      <c r="D75" s="8">
        <v>4</v>
      </c>
      <c r="E75" s="8">
        <v>4</v>
      </c>
      <c r="F75" s="8">
        <v>4</v>
      </c>
      <c r="G75" s="8">
        <v>3</v>
      </c>
      <c r="H75" s="8">
        <v>4</v>
      </c>
      <c r="I75" s="8">
        <v>4</v>
      </c>
      <c r="J75" s="8">
        <v>3</v>
      </c>
      <c r="K75" s="8">
        <v>4</v>
      </c>
      <c r="L75" s="8">
        <v>3</v>
      </c>
      <c r="M75" s="8">
        <v>3</v>
      </c>
      <c r="N75" s="8">
        <v>3</v>
      </c>
      <c r="O75" s="8">
        <v>2</v>
      </c>
      <c r="P75" s="8">
        <v>3</v>
      </c>
      <c r="Q75" s="8">
        <v>4</v>
      </c>
      <c r="R75" s="8">
        <v>3</v>
      </c>
      <c r="S75" s="8">
        <v>4</v>
      </c>
      <c r="T75" s="12">
        <f>SUM(B75:S75)</f>
        <v>61</v>
      </c>
      <c r="U75" s="16">
        <f>T75-B$71</f>
        <v>7</v>
      </c>
    </row>
    <row r="76" spans="1:21" s="10" customFormat="1" ht="12.75">
      <c r="A76" s="21">
        <v>38204</v>
      </c>
      <c r="B76" s="8">
        <v>3</v>
      </c>
      <c r="C76" s="8">
        <v>3</v>
      </c>
      <c r="D76" s="8">
        <v>3</v>
      </c>
      <c r="E76" s="8">
        <v>3</v>
      </c>
      <c r="F76" s="8">
        <v>3</v>
      </c>
      <c r="G76" s="59">
        <v>4</v>
      </c>
      <c r="H76" s="8">
        <v>4</v>
      </c>
      <c r="I76" s="8">
        <v>4</v>
      </c>
      <c r="J76" s="8">
        <v>5</v>
      </c>
      <c r="K76" s="8">
        <v>4</v>
      </c>
      <c r="L76" s="8">
        <v>3</v>
      </c>
      <c r="M76" s="8">
        <v>3</v>
      </c>
      <c r="N76" s="8">
        <v>4</v>
      </c>
      <c r="O76" s="8">
        <v>3</v>
      </c>
      <c r="P76" s="8">
        <v>4</v>
      </c>
      <c r="Q76" s="8">
        <v>3</v>
      </c>
      <c r="R76" s="8">
        <v>2</v>
      </c>
      <c r="S76" s="8">
        <v>3</v>
      </c>
      <c r="T76" s="12">
        <f>SUM(B76:S76)</f>
        <v>61</v>
      </c>
      <c r="U76" s="16">
        <f>T76-B$71</f>
        <v>7</v>
      </c>
    </row>
    <row r="77" spans="1:21" s="10" customFormat="1" ht="12.75">
      <c r="A77" s="21">
        <v>38232</v>
      </c>
      <c r="B77" s="8">
        <v>3</v>
      </c>
      <c r="C77" s="8">
        <v>3</v>
      </c>
      <c r="D77" s="8">
        <v>2</v>
      </c>
      <c r="E77" s="59">
        <v>5</v>
      </c>
      <c r="F77" s="8">
        <v>3</v>
      </c>
      <c r="G77" s="61">
        <v>3</v>
      </c>
      <c r="H77" s="8">
        <v>3</v>
      </c>
      <c r="I77" s="8">
        <v>4</v>
      </c>
      <c r="J77" s="8">
        <v>4</v>
      </c>
      <c r="K77" s="8">
        <v>3</v>
      </c>
      <c r="L77" s="8">
        <v>4</v>
      </c>
      <c r="M77" s="8">
        <v>4</v>
      </c>
      <c r="N77" s="8">
        <v>3</v>
      </c>
      <c r="O77" s="8">
        <v>4</v>
      </c>
      <c r="P77" s="8">
        <v>5</v>
      </c>
      <c r="Q77" s="8">
        <v>4</v>
      </c>
      <c r="R77" s="59">
        <v>4</v>
      </c>
      <c r="S77" s="8">
        <v>2</v>
      </c>
      <c r="T77" s="12">
        <f>SUM(B77:S77)</f>
        <v>63</v>
      </c>
      <c r="U77" s="16">
        <f>T77-B$71</f>
        <v>9</v>
      </c>
    </row>
    <row r="78" spans="1:21" s="37" customFormat="1" ht="12.7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5"/>
      <c r="U78" s="36"/>
    </row>
    <row r="79" spans="1:21" ht="12.75">
      <c r="A79" s="20" t="s">
        <v>16</v>
      </c>
      <c r="B79" s="4">
        <f aca="true" t="shared" si="11" ref="B79:U79">AVERAGE(B75:B78)</f>
        <v>3</v>
      </c>
      <c r="C79" s="4">
        <f t="shared" si="11"/>
        <v>3</v>
      </c>
      <c r="D79" s="4">
        <f t="shared" si="11"/>
        <v>3</v>
      </c>
      <c r="E79" s="4">
        <f t="shared" si="11"/>
        <v>4</v>
      </c>
      <c r="F79" s="4">
        <f t="shared" si="11"/>
        <v>3.3333333333333335</v>
      </c>
      <c r="G79" s="4">
        <f t="shared" si="11"/>
        <v>3.3333333333333335</v>
      </c>
      <c r="H79" s="4">
        <f t="shared" si="11"/>
        <v>3.6666666666666665</v>
      </c>
      <c r="I79" s="4">
        <f t="shared" si="11"/>
        <v>4</v>
      </c>
      <c r="J79" s="4">
        <f t="shared" si="11"/>
        <v>4</v>
      </c>
      <c r="K79" s="4">
        <f t="shared" si="11"/>
        <v>3.6666666666666665</v>
      </c>
      <c r="L79" s="4">
        <f t="shared" si="11"/>
        <v>3.3333333333333335</v>
      </c>
      <c r="M79" s="4">
        <f t="shared" si="11"/>
        <v>3.3333333333333335</v>
      </c>
      <c r="N79" s="4">
        <f t="shared" si="11"/>
        <v>3.3333333333333335</v>
      </c>
      <c r="O79" s="4">
        <f t="shared" si="11"/>
        <v>3</v>
      </c>
      <c r="P79" s="4">
        <f t="shared" si="11"/>
        <v>4</v>
      </c>
      <c r="Q79" s="4">
        <f t="shared" si="11"/>
        <v>3.6666666666666665</v>
      </c>
      <c r="R79" s="4">
        <f t="shared" si="11"/>
        <v>3</v>
      </c>
      <c r="S79" s="4">
        <f t="shared" si="11"/>
        <v>3</v>
      </c>
      <c r="T79" s="14">
        <f t="shared" si="11"/>
        <v>61.666666666666664</v>
      </c>
      <c r="U79" s="26">
        <f t="shared" si="11"/>
        <v>7.666666666666667</v>
      </c>
    </row>
    <row r="80" spans="1:21" ht="12.75">
      <c r="A80" s="31" t="s">
        <v>19</v>
      </c>
      <c r="B80" s="27">
        <f aca="true" t="shared" si="12" ref="B80:U80">MAX(B75:B78)</f>
        <v>3</v>
      </c>
      <c r="C80" s="27">
        <f t="shared" si="12"/>
        <v>3</v>
      </c>
      <c r="D80" s="27">
        <f t="shared" si="12"/>
        <v>4</v>
      </c>
      <c r="E80" s="27">
        <f t="shared" si="12"/>
        <v>5</v>
      </c>
      <c r="F80" s="27">
        <f t="shared" si="12"/>
        <v>4</v>
      </c>
      <c r="G80" s="27">
        <f t="shared" si="12"/>
        <v>4</v>
      </c>
      <c r="H80" s="27">
        <f t="shared" si="12"/>
        <v>4</v>
      </c>
      <c r="I80" s="27">
        <f t="shared" si="12"/>
        <v>4</v>
      </c>
      <c r="J80" s="27">
        <f t="shared" si="12"/>
        <v>5</v>
      </c>
      <c r="K80" s="27">
        <f t="shared" si="12"/>
        <v>4</v>
      </c>
      <c r="L80" s="27">
        <f t="shared" si="12"/>
        <v>4</v>
      </c>
      <c r="M80" s="27">
        <f t="shared" si="12"/>
        <v>4</v>
      </c>
      <c r="N80" s="27">
        <f t="shared" si="12"/>
        <v>4</v>
      </c>
      <c r="O80" s="27">
        <f t="shared" si="12"/>
        <v>4</v>
      </c>
      <c r="P80" s="27">
        <f t="shared" si="12"/>
        <v>5</v>
      </c>
      <c r="Q80" s="27">
        <f t="shared" si="12"/>
        <v>4</v>
      </c>
      <c r="R80" s="27">
        <f t="shared" si="12"/>
        <v>4</v>
      </c>
      <c r="S80" s="27">
        <f t="shared" si="12"/>
        <v>4</v>
      </c>
      <c r="T80" s="30">
        <f t="shared" si="12"/>
        <v>63</v>
      </c>
      <c r="U80" s="28">
        <f t="shared" si="12"/>
        <v>9</v>
      </c>
    </row>
    <row r="81" spans="1:21" ht="12.75">
      <c r="A81" s="24" t="s">
        <v>18</v>
      </c>
      <c r="B81" s="6">
        <f aca="true" t="shared" si="13" ref="B81:U81">MIN(B75:B78)</f>
        <v>3</v>
      </c>
      <c r="C81" s="6">
        <f t="shared" si="13"/>
        <v>3</v>
      </c>
      <c r="D81" s="6">
        <f t="shared" si="13"/>
        <v>2</v>
      </c>
      <c r="E81" s="6">
        <f t="shared" si="13"/>
        <v>3</v>
      </c>
      <c r="F81" s="6">
        <f t="shared" si="13"/>
        <v>3</v>
      </c>
      <c r="G81" s="6">
        <f t="shared" si="13"/>
        <v>3</v>
      </c>
      <c r="H81" s="6">
        <f t="shared" si="13"/>
        <v>3</v>
      </c>
      <c r="I81" s="6">
        <f t="shared" si="13"/>
        <v>4</v>
      </c>
      <c r="J81" s="6">
        <f t="shared" si="13"/>
        <v>3</v>
      </c>
      <c r="K81" s="6">
        <f t="shared" si="13"/>
        <v>3</v>
      </c>
      <c r="L81" s="6">
        <f t="shared" si="13"/>
        <v>3</v>
      </c>
      <c r="M81" s="6">
        <f t="shared" si="13"/>
        <v>3</v>
      </c>
      <c r="N81" s="6">
        <f t="shared" si="13"/>
        <v>3</v>
      </c>
      <c r="O81" s="6">
        <f t="shared" si="13"/>
        <v>2</v>
      </c>
      <c r="P81" s="6">
        <f t="shared" si="13"/>
        <v>3</v>
      </c>
      <c r="Q81" s="6">
        <f t="shared" si="13"/>
        <v>3</v>
      </c>
      <c r="R81" s="6">
        <f t="shared" si="13"/>
        <v>2</v>
      </c>
      <c r="S81" s="6">
        <f t="shared" si="13"/>
        <v>2</v>
      </c>
      <c r="T81" s="15">
        <f t="shared" si="13"/>
        <v>61</v>
      </c>
      <c r="U81" s="29">
        <f t="shared" si="13"/>
        <v>7</v>
      </c>
    </row>
    <row r="83" spans="1:2" ht="12.75">
      <c r="A83" s="7"/>
      <c r="B83" s="9" t="s">
        <v>33</v>
      </c>
    </row>
    <row r="85" spans="1:15" s="54" customFormat="1" ht="12.75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53"/>
    </row>
    <row r="87" ht="12.75">
      <c r="A87" s="1" t="s">
        <v>40</v>
      </c>
    </row>
    <row r="88" spans="1:2" ht="12.75">
      <c r="A88" s="1" t="s">
        <v>17</v>
      </c>
      <c r="B88" s="2">
        <f>SUM(B91:S91)</f>
        <v>62</v>
      </c>
    </row>
    <row r="90" spans="1:20" s="55" customFormat="1" ht="8.25" customHeight="1">
      <c r="A90" s="55" t="s">
        <v>34</v>
      </c>
      <c r="B90" s="56">
        <v>210</v>
      </c>
      <c r="C90" s="56">
        <v>185</v>
      </c>
      <c r="D90" s="56">
        <v>205</v>
      </c>
      <c r="E90" s="56">
        <v>75</v>
      </c>
      <c r="F90" s="56">
        <v>54</v>
      </c>
      <c r="G90" s="56">
        <v>108</v>
      </c>
      <c r="H90" s="56">
        <v>71</v>
      </c>
      <c r="I90" s="56">
        <v>181</v>
      </c>
      <c r="J90" s="56">
        <v>70</v>
      </c>
      <c r="K90" s="56">
        <v>51</v>
      </c>
      <c r="L90" s="56">
        <v>71</v>
      </c>
      <c r="M90" s="56">
        <v>229</v>
      </c>
      <c r="N90" s="56">
        <v>98</v>
      </c>
      <c r="O90" s="56">
        <v>83</v>
      </c>
      <c r="P90" s="56">
        <v>122</v>
      </c>
      <c r="Q90" s="56">
        <v>120</v>
      </c>
      <c r="R90" s="56">
        <v>90</v>
      </c>
      <c r="S90" s="56">
        <v>85</v>
      </c>
      <c r="T90" s="55">
        <f>SUM(B90:S90)</f>
        <v>2108</v>
      </c>
    </row>
    <row r="91" spans="1:19" s="55" customFormat="1" ht="8.25" customHeight="1">
      <c r="A91" s="55" t="s">
        <v>17</v>
      </c>
      <c r="B91" s="56">
        <v>4</v>
      </c>
      <c r="C91" s="56">
        <v>4</v>
      </c>
      <c r="D91" s="56">
        <v>4</v>
      </c>
      <c r="E91" s="56">
        <v>3</v>
      </c>
      <c r="F91" s="56">
        <v>3</v>
      </c>
      <c r="G91" s="56">
        <v>4</v>
      </c>
      <c r="H91" s="56">
        <v>3</v>
      </c>
      <c r="I91" s="56">
        <v>4</v>
      </c>
      <c r="J91" s="56">
        <v>3</v>
      </c>
      <c r="K91" s="56">
        <v>3</v>
      </c>
      <c r="L91" s="56">
        <v>3</v>
      </c>
      <c r="M91" s="56">
        <v>5</v>
      </c>
      <c r="N91" s="56">
        <v>3</v>
      </c>
      <c r="O91" s="56">
        <v>3</v>
      </c>
      <c r="P91" s="56">
        <v>3</v>
      </c>
      <c r="Q91" s="56">
        <v>4</v>
      </c>
      <c r="R91" s="56">
        <v>3</v>
      </c>
      <c r="S91" s="56">
        <v>3</v>
      </c>
    </row>
    <row r="92" spans="1:21" ht="12.75">
      <c r="A92" s="20" t="s">
        <v>12</v>
      </c>
      <c r="B92" s="5" t="s">
        <v>0</v>
      </c>
      <c r="C92" s="5" t="s">
        <v>1</v>
      </c>
      <c r="D92" s="5" t="s">
        <v>2</v>
      </c>
      <c r="E92" s="5" t="s">
        <v>3</v>
      </c>
      <c r="F92" s="5" t="s">
        <v>4</v>
      </c>
      <c r="G92" s="5" t="s">
        <v>5</v>
      </c>
      <c r="H92" s="5" t="s">
        <v>6</v>
      </c>
      <c r="I92" s="5" t="s">
        <v>7</v>
      </c>
      <c r="J92" s="5" t="s">
        <v>8</v>
      </c>
      <c r="K92" s="5" t="s">
        <v>9</v>
      </c>
      <c r="L92" s="5" t="s">
        <v>10</v>
      </c>
      <c r="M92" s="5" t="s">
        <v>11</v>
      </c>
      <c r="N92" s="5" t="s">
        <v>25</v>
      </c>
      <c r="O92" s="5" t="s">
        <v>26</v>
      </c>
      <c r="P92" s="5" t="s">
        <v>27</v>
      </c>
      <c r="Q92" s="5" t="s">
        <v>28</v>
      </c>
      <c r="R92" s="5" t="s">
        <v>29</v>
      </c>
      <c r="S92" s="5" t="s">
        <v>30</v>
      </c>
      <c r="T92" s="11" t="s">
        <v>14</v>
      </c>
      <c r="U92" s="11" t="s">
        <v>15</v>
      </c>
    </row>
    <row r="93" spans="1:22" s="37" customFormat="1" ht="12.75">
      <c r="A93" s="33">
        <v>38189</v>
      </c>
      <c r="B93" s="34">
        <v>5</v>
      </c>
      <c r="C93" s="34">
        <v>6</v>
      </c>
      <c r="D93" s="34">
        <v>6</v>
      </c>
      <c r="E93" s="34">
        <v>3</v>
      </c>
      <c r="F93" s="34">
        <v>3</v>
      </c>
      <c r="G93" s="34">
        <v>5</v>
      </c>
      <c r="H93" s="34">
        <v>5</v>
      </c>
      <c r="I93" s="34">
        <v>5</v>
      </c>
      <c r="J93" s="34">
        <v>3</v>
      </c>
      <c r="K93" s="58">
        <v>4</v>
      </c>
      <c r="L93" s="58">
        <v>5</v>
      </c>
      <c r="M93" s="34">
        <v>6</v>
      </c>
      <c r="N93" s="34">
        <v>3</v>
      </c>
      <c r="O93" s="34"/>
      <c r="P93" s="34"/>
      <c r="Q93" s="34"/>
      <c r="R93" s="34"/>
      <c r="S93" s="34"/>
      <c r="T93" s="35" t="s">
        <v>31</v>
      </c>
      <c r="U93" s="66"/>
      <c r="V93" s="65">
        <v>13</v>
      </c>
    </row>
    <row r="94" spans="1:22" s="37" customFormat="1" ht="12.75">
      <c r="A94" s="33">
        <v>38191</v>
      </c>
      <c r="B94" s="34">
        <v>4</v>
      </c>
      <c r="C94" s="34"/>
      <c r="D94" s="34"/>
      <c r="E94" s="34"/>
      <c r="F94" s="34"/>
      <c r="G94" s="34"/>
      <c r="H94" s="34"/>
      <c r="I94" s="34"/>
      <c r="J94" s="34"/>
      <c r="K94" s="62"/>
      <c r="L94" s="62"/>
      <c r="M94" s="34"/>
      <c r="N94" s="34"/>
      <c r="O94" s="34"/>
      <c r="P94" s="34"/>
      <c r="Q94" s="34"/>
      <c r="R94" s="34"/>
      <c r="S94" s="34"/>
      <c r="T94" s="35" t="s">
        <v>31</v>
      </c>
      <c r="U94" s="36"/>
      <c r="V94" s="65"/>
    </row>
    <row r="95" spans="1:22" s="37" customFormat="1" ht="12.75">
      <c r="A95" s="33">
        <v>38208</v>
      </c>
      <c r="B95" s="34">
        <v>4</v>
      </c>
      <c r="C95" s="34">
        <v>4</v>
      </c>
      <c r="D95" s="34">
        <v>4</v>
      </c>
      <c r="E95" s="34">
        <v>3</v>
      </c>
      <c r="F95" s="34">
        <v>3</v>
      </c>
      <c r="G95" s="34">
        <v>5</v>
      </c>
      <c r="H95" s="34">
        <v>3</v>
      </c>
      <c r="I95" s="34">
        <v>5</v>
      </c>
      <c r="J95" s="34">
        <v>3</v>
      </c>
      <c r="K95" s="62">
        <v>3</v>
      </c>
      <c r="L95" s="62">
        <v>3</v>
      </c>
      <c r="M95" s="34">
        <v>5</v>
      </c>
      <c r="N95" s="34">
        <v>3</v>
      </c>
      <c r="O95" s="34">
        <v>5</v>
      </c>
      <c r="P95" s="34">
        <v>3</v>
      </c>
      <c r="Q95" s="58">
        <v>6</v>
      </c>
      <c r="R95" s="34">
        <v>2</v>
      </c>
      <c r="S95" s="34">
        <v>3</v>
      </c>
      <c r="T95" s="35">
        <f>SUM(B95:S95)</f>
        <v>67</v>
      </c>
      <c r="U95" s="36">
        <f>T95-B$88</f>
        <v>5</v>
      </c>
      <c r="V95" s="65"/>
    </row>
    <row r="96" spans="1:21" s="37" customFormat="1" ht="12.75">
      <c r="A96" s="3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5"/>
      <c r="U96" s="67"/>
    </row>
    <row r="97" spans="1:21" ht="12.75">
      <c r="A97" s="20" t="s">
        <v>16</v>
      </c>
      <c r="B97" s="4">
        <f aca="true" t="shared" si="14" ref="B97:U97">AVERAGE(B93:B96)</f>
        <v>4.333333333333333</v>
      </c>
      <c r="C97" s="4">
        <f t="shared" si="14"/>
        <v>5</v>
      </c>
      <c r="D97" s="4">
        <f t="shared" si="14"/>
        <v>5</v>
      </c>
      <c r="E97" s="4">
        <f t="shared" si="14"/>
        <v>3</v>
      </c>
      <c r="F97" s="4">
        <f t="shared" si="14"/>
        <v>3</v>
      </c>
      <c r="G97" s="4">
        <f t="shared" si="14"/>
        <v>5</v>
      </c>
      <c r="H97" s="4">
        <f t="shared" si="14"/>
        <v>4</v>
      </c>
      <c r="I97" s="4">
        <f t="shared" si="14"/>
        <v>5</v>
      </c>
      <c r="J97" s="4">
        <f t="shared" si="14"/>
        <v>3</v>
      </c>
      <c r="K97" s="4">
        <f t="shared" si="14"/>
        <v>3.5</v>
      </c>
      <c r="L97" s="4">
        <f t="shared" si="14"/>
        <v>4</v>
      </c>
      <c r="M97" s="4">
        <f t="shared" si="14"/>
        <v>5.5</v>
      </c>
      <c r="N97" s="4">
        <f t="shared" si="14"/>
        <v>3</v>
      </c>
      <c r="O97" s="4">
        <f t="shared" si="14"/>
        <v>5</v>
      </c>
      <c r="P97" s="4">
        <f t="shared" si="14"/>
        <v>3</v>
      </c>
      <c r="Q97" s="4">
        <f t="shared" si="14"/>
        <v>6</v>
      </c>
      <c r="R97" s="4">
        <f t="shared" si="14"/>
        <v>2</v>
      </c>
      <c r="S97" s="4">
        <f t="shared" si="14"/>
        <v>3</v>
      </c>
      <c r="T97" s="14">
        <f t="shared" si="14"/>
        <v>67</v>
      </c>
      <c r="U97" s="26">
        <f t="shared" si="14"/>
        <v>5</v>
      </c>
    </row>
    <row r="98" spans="1:21" ht="12.75">
      <c r="A98" s="31" t="s">
        <v>19</v>
      </c>
      <c r="B98" s="27">
        <f aca="true" t="shared" si="15" ref="B98:U98">MAX(B93:B96)</f>
        <v>5</v>
      </c>
      <c r="C98" s="27">
        <f t="shared" si="15"/>
        <v>6</v>
      </c>
      <c r="D98" s="27">
        <f t="shared" si="15"/>
        <v>6</v>
      </c>
      <c r="E98" s="27">
        <f t="shared" si="15"/>
        <v>3</v>
      </c>
      <c r="F98" s="27">
        <f t="shared" si="15"/>
        <v>3</v>
      </c>
      <c r="G98" s="27">
        <f t="shared" si="15"/>
        <v>5</v>
      </c>
      <c r="H98" s="27">
        <f t="shared" si="15"/>
        <v>5</v>
      </c>
      <c r="I98" s="27">
        <f t="shared" si="15"/>
        <v>5</v>
      </c>
      <c r="J98" s="27">
        <f t="shared" si="15"/>
        <v>3</v>
      </c>
      <c r="K98" s="27">
        <f t="shared" si="15"/>
        <v>4</v>
      </c>
      <c r="L98" s="27">
        <f t="shared" si="15"/>
        <v>5</v>
      </c>
      <c r="M98" s="27">
        <f t="shared" si="15"/>
        <v>6</v>
      </c>
      <c r="N98" s="27">
        <f t="shared" si="15"/>
        <v>3</v>
      </c>
      <c r="O98" s="27">
        <f t="shared" si="15"/>
        <v>5</v>
      </c>
      <c r="P98" s="27">
        <f t="shared" si="15"/>
        <v>3</v>
      </c>
      <c r="Q98" s="27">
        <f t="shared" si="15"/>
        <v>6</v>
      </c>
      <c r="R98" s="27">
        <f t="shared" si="15"/>
        <v>2</v>
      </c>
      <c r="S98" s="27">
        <f t="shared" si="15"/>
        <v>3</v>
      </c>
      <c r="T98" s="30">
        <f t="shared" si="15"/>
        <v>67</v>
      </c>
      <c r="U98" s="28">
        <f t="shared" si="15"/>
        <v>5</v>
      </c>
    </row>
    <row r="99" spans="1:21" ht="12.75">
      <c r="A99" s="24" t="s">
        <v>18</v>
      </c>
      <c r="B99" s="6">
        <f aca="true" t="shared" si="16" ref="B99:U99">MIN(B93:B96)</f>
        <v>4</v>
      </c>
      <c r="C99" s="6">
        <f t="shared" si="16"/>
        <v>4</v>
      </c>
      <c r="D99" s="6">
        <f t="shared" si="16"/>
        <v>4</v>
      </c>
      <c r="E99" s="6">
        <f t="shared" si="16"/>
        <v>3</v>
      </c>
      <c r="F99" s="6">
        <f t="shared" si="16"/>
        <v>3</v>
      </c>
      <c r="G99" s="6">
        <f t="shared" si="16"/>
        <v>5</v>
      </c>
      <c r="H99" s="6">
        <f t="shared" si="16"/>
        <v>3</v>
      </c>
      <c r="I99" s="6">
        <f t="shared" si="16"/>
        <v>5</v>
      </c>
      <c r="J99" s="6">
        <f t="shared" si="16"/>
        <v>3</v>
      </c>
      <c r="K99" s="6">
        <f t="shared" si="16"/>
        <v>3</v>
      </c>
      <c r="L99" s="6">
        <f t="shared" si="16"/>
        <v>3</v>
      </c>
      <c r="M99" s="6">
        <f t="shared" si="16"/>
        <v>5</v>
      </c>
      <c r="N99" s="6">
        <f t="shared" si="16"/>
        <v>3</v>
      </c>
      <c r="O99" s="6">
        <f t="shared" si="16"/>
        <v>5</v>
      </c>
      <c r="P99" s="6">
        <f t="shared" si="16"/>
        <v>3</v>
      </c>
      <c r="Q99" s="6">
        <f t="shared" si="16"/>
        <v>6</v>
      </c>
      <c r="R99" s="6">
        <f t="shared" si="16"/>
        <v>2</v>
      </c>
      <c r="S99" s="6">
        <f t="shared" si="16"/>
        <v>3</v>
      </c>
      <c r="T99" s="15">
        <f t="shared" si="16"/>
        <v>67</v>
      </c>
      <c r="U99" s="29">
        <f t="shared" si="16"/>
        <v>5</v>
      </c>
    </row>
    <row r="100" spans="1:19" s="55" customFormat="1" ht="8.25" customHeight="1">
      <c r="A100" s="55" t="s">
        <v>17</v>
      </c>
      <c r="B100" s="56">
        <v>4</v>
      </c>
      <c r="C100" s="56">
        <v>4</v>
      </c>
      <c r="D100" s="56">
        <v>4</v>
      </c>
      <c r="E100" s="56">
        <v>3</v>
      </c>
      <c r="F100" s="56">
        <v>3</v>
      </c>
      <c r="G100" s="56">
        <v>4</v>
      </c>
      <c r="H100" s="56">
        <v>3</v>
      </c>
      <c r="I100" s="56">
        <v>4</v>
      </c>
      <c r="J100" s="56">
        <v>3</v>
      </c>
      <c r="K100" s="56">
        <v>3</v>
      </c>
      <c r="L100" s="56">
        <v>3</v>
      </c>
      <c r="M100" s="56">
        <v>5</v>
      </c>
      <c r="N100" s="56">
        <v>3</v>
      </c>
      <c r="O100" s="56">
        <v>3</v>
      </c>
      <c r="P100" s="56">
        <v>3</v>
      </c>
      <c r="Q100" s="56">
        <v>4</v>
      </c>
      <c r="R100" s="56">
        <v>3</v>
      </c>
      <c r="S100" s="56">
        <v>3</v>
      </c>
    </row>
    <row r="102" ht="12.75">
      <c r="A102" s="1" t="s">
        <v>39</v>
      </c>
    </row>
    <row r="103" spans="1:2" ht="12.75">
      <c r="A103" s="1" t="s">
        <v>17</v>
      </c>
      <c r="B103" s="2">
        <f>SUM(B105:S105)</f>
        <v>58</v>
      </c>
    </row>
    <row r="105" spans="1:21" ht="8.25" customHeight="1">
      <c r="A105" s="55" t="s">
        <v>17</v>
      </c>
      <c r="B105" s="56">
        <v>3</v>
      </c>
      <c r="C105" s="56">
        <v>3</v>
      </c>
      <c r="D105" s="56">
        <v>3</v>
      </c>
      <c r="E105" s="56">
        <v>3</v>
      </c>
      <c r="F105" s="56">
        <v>3</v>
      </c>
      <c r="G105" s="56">
        <v>3</v>
      </c>
      <c r="H105" s="56">
        <v>3</v>
      </c>
      <c r="I105" s="56">
        <v>4</v>
      </c>
      <c r="J105" s="56">
        <v>3</v>
      </c>
      <c r="K105" s="56">
        <v>3</v>
      </c>
      <c r="L105" s="56">
        <v>3</v>
      </c>
      <c r="M105" s="56">
        <v>3</v>
      </c>
      <c r="N105" s="56">
        <v>3</v>
      </c>
      <c r="O105" s="56">
        <v>4</v>
      </c>
      <c r="P105" s="56">
        <v>3</v>
      </c>
      <c r="Q105" s="56">
        <v>3</v>
      </c>
      <c r="R105" s="56">
        <v>4</v>
      </c>
      <c r="S105" s="56">
        <v>4</v>
      </c>
      <c r="T105" s="55"/>
      <c r="U105" s="55"/>
    </row>
    <row r="106" spans="1:21" ht="12.75">
      <c r="A106" s="20" t="s">
        <v>12</v>
      </c>
      <c r="B106" s="5" t="s">
        <v>0</v>
      </c>
      <c r="C106" s="5" t="s">
        <v>1</v>
      </c>
      <c r="D106" s="5" t="s">
        <v>2</v>
      </c>
      <c r="E106" s="5" t="s">
        <v>3</v>
      </c>
      <c r="F106" s="5" t="s">
        <v>4</v>
      </c>
      <c r="G106" s="5" t="s">
        <v>5</v>
      </c>
      <c r="H106" s="5" t="s">
        <v>6</v>
      </c>
      <c r="I106" s="5" t="s">
        <v>7</v>
      </c>
      <c r="J106" s="5" t="s">
        <v>8</v>
      </c>
      <c r="K106" s="5" t="s">
        <v>9</v>
      </c>
      <c r="L106" s="5" t="s">
        <v>10</v>
      </c>
      <c r="M106" s="5" t="s">
        <v>11</v>
      </c>
      <c r="N106" s="5" t="s">
        <v>25</v>
      </c>
      <c r="O106" s="5" t="s">
        <v>26</v>
      </c>
      <c r="P106" s="5" t="s">
        <v>27</v>
      </c>
      <c r="Q106" s="5" t="s">
        <v>28</v>
      </c>
      <c r="R106" s="5" t="s">
        <v>29</v>
      </c>
      <c r="S106" s="5" t="s">
        <v>30</v>
      </c>
      <c r="T106" s="11" t="s">
        <v>14</v>
      </c>
      <c r="U106" s="11" t="s">
        <v>15</v>
      </c>
    </row>
    <row r="107" spans="1:22" ht="12.75">
      <c r="A107" s="33">
        <v>38217</v>
      </c>
      <c r="B107" s="34"/>
      <c r="C107" s="34"/>
      <c r="D107" s="34">
        <v>2</v>
      </c>
      <c r="E107" s="58">
        <v>4</v>
      </c>
      <c r="F107" s="34">
        <v>2</v>
      </c>
      <c r="G107" s="34">
        <v>3</v>
      </c>
      <c r="H107" s="34">
        <v>3</v>
      </c>
      <c r="I107" s="34">
        <v>4</v>
      </c>
      <c r="J107" s="34">
        <v>3</v>
      </c>
      <c r="K107" s="62">
        <v>4</v>
      </c>
      <c r="L107" s="62">
        <v>3</v>
      </c>
      <c r="M107" s="34">
        <v>2</v>
      </c>
      <c r="N107" s="34">
        <v>3</v>
      </c>
      <c r="O107" s="34">
        <v>6</v>
      </c>
      <c r="P107" s="34">
        <v>3</v>
      </c>
      <c r="Q107" s="34">
        <v>3</v>
      </c>
      <c r="R107" s="34">
        <v>4</v>
      </c>
      <c r="S107" s="34"/>
      <c r="T107" s="35" t="s">
        <v>31</v>
      </c>
      <c r="U107" s="66"/>
      <c r="V107" s="65">
        <v>1</v>
      </c>
    </row>
    <row r="108" spans="1:21" ht="12.75">
      <c r="A108" s="33">
        <v>38218</v>
      </c>
      <c r="B108" s="34">
        <v>5</v>
      </c>
      <c r="C108" s="34">
        <v>5</v>
      </c>
      <c r="D108" s="34">
        <v>3</v>
      </c>
      <c r="E108" s="58">
        <v>4</v>
      </c>
      <c r="F108" s="34">
        <v>2</v>
      </c>
      <c r="G108" s="34">
        <v>4</v>
      </c>
      <c r="H108" s="34">
        <v>4</v>
      </c>
      <c r="I108" s="34">
        <v>6</v>
      </c>
      <c r="J108" s="34">
        <v>3</v>
      </c>
      <c r="K108" s="62">
        <v>3</v>
      </c>
      <c r="L108" s="62">
        <v>3</v>
      </c>
      <c r="M108" s="34">
        <v>3</v>
      </c>
      <c r="N108" s="34">
        <v>5</v>
      </c>
      <c r="O108" s="34">
        <v>5</v>
      </c>
      <c r="P108" s="34">
        <v>2</v>
      </c>
      <c r="Q108" s="62">
        <v>2</v>
      </c>
      <c r="R108" s="34">
        <v>6</v>
      </c>
      <c r="S108" s="34">
        <v>5</v>
      </c>
      <c r="T108" s="35">
        <f>SUM(B108:S108)</f>
        <v>70</v>
      </c>
      <c r="U108" s="36">
        <f>T108-B$103</f>
        <v>12</v>
      </c>
    </row>
    <row r="109" spans="1:21" ht="12.75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5"/>
      <c r="U109" s="67"/>
    </row>
    <row r="110" spans="1:21" ht="12.75">
      <c r="A110" s="20" t="s">
        <v>16</v>
      </c>
      <c r="B110" s="4">
        <f aca="true" t="shared" si="17" ref="B110:U110">AVERAGE(B107:B109)</f>
        <v>5</v>
      </c>
      <c r="C110" s="4">
        <f t="shared" si="17"/>
        <v>5</v>
      </c>
      <c r="D110" s="4">
        <f t="shared" si="17"/>
        <v>2.5</v>
      </c>
      <c r="E110" s="4">
        <f t="shared" si="17"/>
        <v>4</v>
      </c>
      <c r="F110" s="4">
        <f t="shared" si="17"/>
        <v>2</v>
      </c>
      <c r="G110" s="4">
        <f t="shared" si="17"/>
        <v>3.5</v>
      </c>
      <c r="H110" s="4">
        <f t="shared" si="17"/>
        <v>3.5</v>
      </c>
      <c r="I110" s="4">
        <f t="shared" si="17"/>
        <v>5</v>
      </c>
      <c r="J110" s="4">
        <f t="shared" si="17"/>
        <v>3</v>
      </c>
      <c r="K110" s="4">
        <f t="shared" si="17"/>
        <v>3.5</v>
      </c>
      <c r="L110" s="4">
        <f t="shared" si="17"/>
        <v>3</v>
      </c>
      <c r="M110" s="4">
        <f t="shared" si="17"/>
        <v>2.5</v>
      </c>
      <c r="N110" s="4">
        <f t="shared" si="17"/>
        <v>4</v>
      </c>
      <c r="O110" s="4">
        <f t="shared" si="17"/>
        <v>5.5</v>
      </c>
      <c r="P110" s="4">
        <f t="shared" si="17"/>
        <v>2.5</v>
      </c>
      <c r="Q110" s="4">
        <f t="shared" si="17"/>
        <v>2.5</v>
      </c>
      <c r="R110" s="4">
        <f t="shared" si="17"/>
        <v>5</v>
      </c>
      <c r="S110" s="4">
        <f t="shared" si="17"/>
        <v>5</v>
      </c>
      <c r="T110" s="14">
        <f t="shared" si="17"/>
        <v>70</v>
      </c>
      <c r="U110" s="26">
        <f t="shared" si="17"/>
        <v>12</v>
      </c>
    </row>
    <row r="111" spans="1:21" ht="12.75">
      <c r="A111" s="31" t="s">
        <v>19</v>
      </c>
      <c r="B111" s="27">
        <f aca="true" t="shared" si="18" ref="B111:U111">MAX(B107:B109)</f>
        <v>5</v>
      </c>
      <c r="C111" s="27">
        <f t="shared" si="18"/>
        <v>5</v>
      </c>
      <c r="D111" s="27">
        <f t="shared" si="18"/>
        <v>3</v>
      </c>
      <c r="E111" s="27">
        <f t="shared" si="18"/>
        <v>4</v>
      </c>
      <c r="F111" s="27">
        <f t="shared" si="18"/>
        <v>2</v>
      </c>
      <c r="G111" s="27">
        <f t="shared" si="18"/>
        <v>4</v>
      </c>
      <c r="H111" s="27">
        <f t="shared" si="18"/>
        <v>4</v>
      </c>
      <c r="I111" s="27">
        <f t="shared" si="18"/>
        <v>6</v>
      </c>
      <c r="J111" s="27">
        <f t="shared" si="18"/>
        <v>3</v>
      </c>
      <c r="K111" s="27">
        <f t="shared" si="18"/>
        <v>4</v>
      </c>
      <c r="L111" s="27">
        <f t="shared" si="18"/>
        <v>3</v>
      </c>
      <c r="M111" s="27">
        <f t="shared" si="18"/>
        <v>3</v>
      </c>
      <c r="N111" s="27">
        <f t="shared" si="18"/>
        <v>5</v>
      </c>
      <c r="O111" s="27">
        <f t="shared" si="18"/>
        <v>6</v>
      </c>
      <c r="P111" s="27">
        <f t="shared" si="18"/>
        <v>3</v>
      </c>
      <c r="Q111" s="27">
        <f t="shared" si="18"/>
        <v>3</v>
      </c>
      <c r="R111" s="27">
        <f t="shared" si="18"/>
        <v>6</v>
      </c>
      <c r="S111" s="27">
        <f t="shared" si="18"/>
        <v>5</v>
      </c>
      <c r="T111" s="30">
        <f t="shared" si="18"/>
        <v>70</v>
      </c>
      <c r="U111" s="28">
        <f t="shared" si="18"/>
        <v>12</v>
      </c>
    </row>
    <row r="112" spans="1:21" ht="12.75">
      <c r="A112" s="24" t="s">
        <v>18</v>
      </c>
      <c r="B112" s="6">
        <f aca="true" t="shared" si="19" ref="B112:U112">MIN(B107:B109)</f>
        <v>5</v>
      </c>
      <c r="C112" s="6">
        <f t="shared" si="19"/>
        <v>5</v>
      </c>
      <c r="D112" s="6">
        <f t="shared" si="19"/>
        <v>2</v>
      </c>
      <c r="E112" s="6">
        <f t="shared" si="19"/>
        <v>4</v>
      </c>
      <c r="F112" s="6">
        <f t="shared" si="19"/>
        <v>2</v>
      </c>
      <c r="G112" s="6">
        <f t="shared" si="19"/>
        <v>3</v>
      </c>
      <c r="H112" s="6">
        <f t="shared" si="19"/>
        <v>3</v>
      </c>
      <c r="I112" s="6">
        <f t="shared" si="19"/>
        <v>4</v>
      </c>
      <c r="J112" s="6">
        <f t="shared" si="19"/>
        <v>3</v>
      </c>
      <c r="K112" s="6">
        <f t="shared" si="19"/>
        <v>3</v>
      </c>
      <c r="L112" s="6">
        <f t="shared" si="19"/>
        <v>3</v>
      </c>
      <c r="M112" s="6">
        <f t="shared" si="19"/>
        <v>2</v>
      </c>
      <c r="N112" s="6">
        <f t="shared" si="19"/>
        <v>3</v>
      </c>
      <c r="O112" s="6">
        <f t="shared" si="19"/>
        <v>5</v>
      </c>
      <c r="P112" s="6">
        <f t="shared" si="19"/>
        <v>2</v>
      </c>
      <c r="Q112" s="6">
        <f t="shared" si="19"/>
        <v>2</v>
      </c>
      <c r="R112" s="6">
        <f t="shared" si="19"/>
        <v>4</v>
      </c>
      <c r="S112" s="6">
        <f t="shared" si="19"/>
        <v>5</v>
      </c>
      <c r="T112" s="15">
        <f t="shared" si="19"/>
        <v>70</v>
      </c>
      <c r="U112" s="29">
        <f t="shared" si="19"/>
        <v>12</v>
      </c>
    </row>
    <row r="113" spans="1:21" ht="8.25" customHeight="1">
      <c r="A113" s="55" t="s">
        <v>17</v>
      </c>
      <c r="B113" s="56">
        <v>3</v>
      </c>
      <c r="C113" s="56">
        <v>3</v>
      </c>
      <c r="D113" s="56">
        <v>3</v>
      </c>
      <c r="E113" s="56">
        <v>3</v>
      </c>
      <c r="F113" s="56">
        <v>3</v>
      </c>
      <c r="G113" s="56">
        <v>3</v>
      </c>
      <c r="H113" s="56">
        <v>3</v>
      </c>
      <c r="I113" s="56">
        <v>4</v>
      </c>
      <c r="J113" s="56">
        <v>3</v>
      </c>
      <c r="K113" s="56">
        <v>3</v>
      </c>
      <c r="L113" s="56">
        <v>3</v>
      </c>
      <c r="M113" s="56">
        <v>3</v>
      </c>
      <c r="N113" s="56">
        <v>3</v>
      </c>
      <c r="O113" s="56">
        <v>4</v>
      </c>
      <c r="P113" s="56">
        <v>3</v>
      </c>
      <c r="Q113" s="56">
        <v>3</v>
      </c>
      <c r="R113" s="56">
        <v>4</v>
      </c>
      <c r="S113" s="56">
        <v>4</v>
      </c>
      <c r="T113" s="55"/>
      <c r="U113" s="5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I28" sqref="I28"/>
    </sheetView>
  </sheetViews>
  <sheetFormatPr defaultColWidth="9.140625" defaultRowHeight="12.75"/>
  <cols>
    <col min="1" max="1" width="10.140625" style="1" customWidth="1"/>
    <col min="2" max="13" width="7.7109375" style="2" customWidth="1"/>
    <col min="14" max="15" width="7.7109375" style="3" customWidth="1"/>
    <col min="16" max="21" width="7.7109375" style="0" customWidth="1"/>
  </cols>
  <sheetData>
    <row r="1" ht="12.75">
      <c r="A1" s="1" t="s">
        <v>21</v>
      </c>
    </row>
    <row r="2" spans="1:2" ht="12.75">
      <c r="A2" s="1" t="s">
        <v>17</v>
      </c>
      <c r="B2" s="2">
        <v>36</v>
      </c>
    </row>
    <row r="4" spans="1:15" s="19" customFormat="1" ht="12.75">
      <c r="A4" s="20" t="s">
        <v>12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11" t="s">
        <v>14</v>
      </c>
      <c r="O4" s="11" t="s">
        <v>15</v>
      </c>
    </row>
    <row r="5" spans="1:15" ht="12.75">
      <c r="A5" s="22">
        <v>38179</v>
      </c>
      <c r="B5" s="2">
        <v>5</v>
      </c>
      <c r="C5" s="2">
        <v>4</v>
      </c>
      <c r="D5" s="2">
        <v>5</v>
      </c>
      <c r="E5" s="2">
        <v>5</v>
      </c>
      <c r="F5" s="2">
        <v>6</v>
      </c>
      <c r="G5" s="2">
        <v>4</v>
      </c>
      <c r="H5" s="2">
        <v>5</v>
      </c>
      <c r="I5" s="2">
        <v>7</v>
      </c>
      <c r="J5" s="2">
        <v>6</v>
      </c>
      <c r="K5" s="2">
        <v>6</v>
      </c>
      <c r="L5" s="32">
        <v>6</v>
      </c>
      <c r="M5" s="2">
        <v>4</v>
      </c>
      <c r="N5" s="13">
        <f aca="true" t="shared" si="0" ref="N5:N11">SUM(B5:M5)</f>
        <v>63</v>
      </c>
      <c r="O5" s="17">
        <f aca="true" t="shared" si="1" ref="O5:O10">N5-B$2</f>
        <v>27</v>
      </c>
    </row>
    <row r="6" spans="1:15" s="10" customFormat="1" ht="12.75">
      <c r="A6" s="21">
        <v>38181</v>
      </c>
      <c r="B6" s="8">
        <v>4</v>
      </c>
      <c r="C6" s="8">
        <v>3</v>
      </c>
      <c r="D6" s="8">
        <v>4</v>
      </c>
      <c r="E6" s="8">
        <v>6</v>
      </c>
      <c r="F6" s="8">
        <v>6</v>
      </c>
      <c r="G6" s="8">
        <v>4</v>
      </c>
      <c r="H6" s="8">
        <v>5</v>
      </c>
      <c r="I6" s="8">
        <v>5</v>
      </c>
      <c r="J6" s="8">
        <v>6</v>
      </c>
      <c r="K6" s="8">
        <v>5</v>
      </c>
      <c r="L6" s="8">
        <v>5</v>
      </c>
      <c r="M6" s="8">
        <v>4</v>
      </c>
      <c r="N6" s="12">
        <f t="shared" si="0"/>
        <v>57</v>
      </c>
      <c r="O6" s="16">
        <f>N6-B$2</f>
        <v>21</v>
      </c>
    </row>
    <row r="7" spans="1:15" ht="12.75">
      <c r="A7" s="22">
        <v>38183</v>
      </c>
      <c r="B7" s="2">
        <v>5</v>
      </c>
      <c r="C7" s="2">
        <v>3</v>
      </c>
      <c r="D7" s="2">
        <v>5</v>
      </c>
      <c r="E7" s="2">
        <v>6</v>
      </c>
      <c r="F7" s="2">
        <v>7</v>
      </c>
      <c r="G7" s="2">
        <v>8</v>
      </c>
      <c r="H7" s="2">
        <v>5</v>
      </c>
      <c r="I7" s="2">
        <v>4</v>
      </c>
      <c r="J7" s="2">
        <v>6</v>
      </c>
      <c r="K7" s="2">
        <v>6</v>
      </c>
      <c r="L7" s="2">
        <v>6</v>
      </c>
      <c r="M7" s="32">
        <v>7</v>
      </c>
      <c r="N7" s="13">
        <f t="shared" si="0"/>
        <v>68</v>
      </c>
      <c r="O7" s="17">
        <f t="shared" si="1"/>
        <v>32</v>
      </c>
    </row>
    <row r="8" spans="1:15" s="10" customFormat="1" ht="12.75">
      <c r="A8" s="21">
        <v>38188</v>
      </c>
      <c r="B8" s="8">
        <v>4</v>
      </c>
      <c r="C8" s="8">
        <v>4</v>
      </c>
      <c r="D8" s="8">
        <v>4</v>
      </c>
      <c r="E8" s="8">
        <v>5</v>
      </c>
      <c r="F8" s="8">
        <v>7</v>
      </c>
      <c r="G8" s="8">
        <v>5</v>
      </c>
      <c r="H8" s="8">
        <v>6</v>
      </c>
      <c r="I8" s="8">
        <v>8</v>
      </c>
      <c r="J8" s="8">
        <v>7</v>
      </c>
      <c r="K8" s="8">
        <v>4</v>
      </c>
      <c r="L8" s="8">
        <v>6</v>
      </c>
      <c r="M8" s="8">
        <v>5</v>
      </c>
      <c r="N8" s="12">
        <f t="shared" si="0"/>
        <v>65</v>
      </c>
      <c r="O8" s="16">
        <f>N8-B$2</f>
        <v>29</v>
      </c>
    </row>
    <row r="9" spans="1:15" ht="12.75">
      <c r="A9" s="22">
        <v>38197</v>
      </c>
      <c r="B9" s="2">
        <v>5</v>
      </c>
      <c r="C9" s="2">
        <v>4</v>
      </c>
      <c r="D9" s="2">
        <v>4</v>
      </c>
      <c r="E9" s="2">
        <v>4</v>
      </c>
      <c r="F9" s="2">
        <v>6</v>
      </c>
      <c r="G9" s="2">
        <v>5</v>
      </c>
      <c r="H9" s="2">
        <v>7</v>
      </c>
      <c r="I9" s="2">
        <v>5</v>
      </c>
      <c r="J9" s="2">
        <v>5</v>
      </c>
      <c r="K9" s="2">
        <v>6</v>
      </c>
      <c r="L9" s="2">
        <v>4</v>
      </c>
      <c r="M9" s="2">
        <v>4</v>
      </c>
      <c r="N9" s="13">
        <f t="shared" si="0"/>
        <v>59</v>
      </c>
      <c r="O9" s="17">
        <f t="shared" si="1"/>
        <v>23</v>
      </c>
    </row>
    <row r="10" spans="1:15" ht="12.75">
      <c r="A10" s="22">
        <v>38199</v>
      </c>
      <c r="B10" s="2">
        <v>6</v>
      </c>
      <c r="C10" s="2">
        <v>3</v>
      </c>
      <c r="D10" s="2">
        <v>4</v>
      </c>
      <c r="E10" s="2">
        <v>5</v>
      </c>
      <c r="F10" s="2">
        <v>5</v>
      </c>
      <c r="G10" s="2">
        <v>4</v>
      </c>
      <c r="H10" s="2">
        <v>4</v>
      </c>
      <c r="I10" s="2">
        <v>6</v>
      </c>
      <c r="J10" s="2">
        <v>6</v>
      </c>
      <c r="K10" s="2">
        <v>4</v>
      </c>
      <c r="L10" s="2">
        <v>6</v>
      </c>
      <c r="M10" s="2">
        <v>3</v>
      </c>
      <c r="N10" s="13">
        <f t="shared" si="0"/>
        <v>56</v>
      </c>
      <c r="O10" s="17">
        <f t="shared" si="1"/>
        <v>20</v>
      </c>
    </row>
    <row r="11" spans="1:15" ht="12.75">
      <c r="A11" s="22">
        <v>38200</v>
      </c>
      <c r="B11" s="2">
        <v>6</v>
      </c>
      <c r="C11" s="2">
        <v>4</v>
      </c>
      <c r="D11" s="2">
        <v>4</v>
      </c>
      <c r="E11" s="2">
        <v>5</v>
      </c>
      <c r="F11" s="2">
        <v>5</v>
      </c>
      <c r="G11" s="32">
        <v>5</v>
      </c>
      <c r="H11" s="2">
        <v>4</v>
      </c>
      <c r="I11" s="2">
        <v>6</v>
      </c>
      <c r="J11" s="2">
        <v>6</v>
      </c>
      <c r="K11" s="2">
        <v>5</v>
      </c>
      <c r="L11" s="2">
        <v>4</v>
      </c>
      <c r="M11" s="2">
        <v>5</v>
      </c>
      <c r="N11" s="13">
        <f t="shared" si="0"/>
        <v>59</v>
      </c>
      <c r="O11" s="17">
        <f aca="true" t="shared" si="2" ref="O11:O19">N11-B$2</f>
        <v>23</v>
      </c>
    </row>
    <row r="12" spans="1:15" ht="12.75">
      <c r="A12" s="22">
        <v>38201</v>
      </c>
      <c r="B12" s="2">
        <v>5</v>
      </c>
      <c r="C12" s="2">
        <v>4</v>
      </c>
      <c r="D12" s="2">
        <v>4</v>
      </c>
      <c r="E12" s="2">
        <v>4</v>
      </c>
      <c r="F12" s="2">
        <v>5</v>
      </c>
      <c r="G12" s="2">
        <v>3</v>
      </c>
      <c r="H12" s="2">
        <v>5</v>
      </c>
      <c r="I12" s="2">
        <v>5</v>
      </c>
      <c r="J12" s="32">
        <v>8</v>
      </c>
      <c r="K12" s="2">
        <v>3</v>
      </c>
      <c r="L12" s="2">
        <v>3</v>
      </c>
      <c r="M12" s="2">
        <v>5</v>
      </c>
      <c r="N12" s="13">
        <f aca="true" t="shared" si="3" ref="N12:N19">SUM(B12:M12)</f>
        <v>54</v>
      </c>
      <c r="O12" s="17">
        <f t="shared" si="2"/>
        <v>18</v>
      </c>
    </row>
    <row r="13" spans="1:15" ht="12.75">
      <c r="A13" s="22">
        <v>38203</v>
      </c>
      <c r="B13" s="2">
        <v>4</v>
      </c>
      <c r="C13" s="2">
        <v>4</v>
      </c>
      <c r="D13" s="2">
        <v>5</v>
      </c>
      <c r="E13" s="2">
        <v>5</v>
      </c>
      <c r="F13" s="2">
        <v>5</v>
      </c>
      <c r="G13" s="2">
        <v>5</v>
      </c>
      <c r="H13" s="2">
        <v>4</v>
      </c>
      <c r="I13" s="2">
        <v>6</v>
      </c>
      <c r="J13" s="2">
        <v>7</v>
      </c>
      <c r="K13" s="2">
        <v>6</v>
      </c>
      <c r="L13" s="2">
        <v>4</v>
      </c>
      <c r="M13" s="2">
        <v>4</v>
      </c>
      <c r="N13" s="13">
        <f t="shared" si="3"/>
        <v>59</v>
      </c>
      <c r="O13" s="17">
        <f t="shared" si="2"/>
        <v>23</v>
      </c>
    </row>
    <row r="14" spans="1:15" ht="12.75">
      <c r="A14" s="22">
        <v>38205</v>
      </c>
      <c r="B14" s="2">
        <v>5</v>
      </c>
      <c r="C14" s="2">
        <v>4</v>
      </c>
      <c r="D14" s="2">
        <v>4</v>
      </c>
      <c r="E14" s="2">
        <v>4</v>
      </c>
      <c r="F14" s="2">
        <v>7</v>
      </c>
      <c r="G14" s="2">
        <v>4</v>
      </c>
      <c r="H14" s="2">
        <v>4</v>
      </c>
      <c r="I14" s="2">
        <v>6</v>
      </c>
      <c r="J14" s="2">
        <v>6</v>
      </c>
      <c r="K14" s="2">
        <v>5</v>
      </c>
      <c r="L14" s="2">
        <v>5</v>
      </c>
      <c r="M14" s="2">
        <v>4</v>
      </c>
      <c r="N14" s="13">
        <f t="shared" si="3"/>
        <v>58</v>
      </c>
      <c r="O14" s="17">
        <f t="shared" si="2"/>
        <v>22</v>
      </c>
    </row>
    <row r="15" spans="1:15" ht="12.75">
      <c r="A15" s="22">
        <v>38207</v>
      </c>
      <c r="B15" s="2">
        <v>8</v>
      </c>
      <c r="C15" s="2">
        <v>4</v>
      </c>
      <c r="D15" s="2">
        <v>4</v>
      </c>
      <c r="E15" s="2">
        <v>4</v>
      </c>
      <c r="F15" s="2">
        <v>6</v>
      </c>
      <c r="G15" s="2">
        <v>4</v>
      </c>
      <c r="H15" s="2">
        <v>6</v>
      </c>
      <c r="I15" s="2">
        <v>6</v>
      </c>
      <c r="J15" s="2">
        <v>6</v>
      </c>
      <c r="K15" s="2">
        <v>6</v>
      </c>
      <c r="L15" s="2">
        <v>4</v>
      </c>
      <c r="M15" s="2">
        <v>4</v>
      </c>
      <c r="N15" s="13">
        <f t="shared" si="3"/>
        <v>62</v>
      </c>
      <c r="O15" s="17">
        <f t="shared" si="2"/>
        <v>26</v>
      </c>
    </row>
    <row r="16" spans="1:15" s="10" customFormat="1" ht="12.75">
      <c r="A16" s="21">
        <v>38209</v>
      </c>
      <c r="B16" s="8">
        <v>4</v>
      </c>
      <c r="C16" s="8">
        <v>5</v>
      </c>
      <c r="D16" s="8">
        <v>4</v>
      </c>
      <c r="E16" s="8">
        <v>4</v>
      </c>
      <c r="F16" s="8">
        <v>6</v>
      </c>
      <c r="G16" s="8">
        <v>4</v>
      </c>
      <c r="H16" s="8">
        <v>4</v>
      </c>
      <c r="I16" s="8">
        <v>6</v>
      </c>
      <c r="J16" s="8">
        <v>7</v>
      </c>
      <c r="K16" s="8">
        <v>4</v>
      </c>
      <c r="L16" s="8">
        <v>5</v>
      </c>
      <c r="M16" s="8">
        <v>4</v>
      </c>
      <c r="N16" s="12">
        <f t="shared" si="3"/>
        <v>57</v>
      </c>
      <c r="O16" s="16">
        <f t="shared" si="2"/>
        <v>21</v>
      </c>
    </row>
    <row r="17" spans="1:15" ht="12.75">
      <c r="A17" s="22">
        <v>38209</v>
      </c>
      <c r="B17" s="2">
        <v>5</v>
      </c>
      <c r="C17" s="2">
        <v>5</v>
      </c>
      <c r="D17" s="2">
        <v>5</v>
      </c>
      <c r="E17" s="2">
        <v>5</v>
      </c>
      <c r="F17" s="2">
        <v>6</v>
      </c>
      <c r="G17" s="2">
        <v>3</v>
      </c>
      <c r="H17" s="2">
        <v>4</v>
      </c>
      <c r="I17" s="2">
        <v>5</v>
      </c>
      <c r="J17" s="2">
        <v>5</v>
      </c>
      <c r="K17" s="2">
        <v>5</v>
      </c>
      <c r="L17" s="2">
        <v>4</v>
      </c>
      <c r="M17" s="2">
        <v>5</v>
      </c>
      <c r="N17" s="13">
        <f t="shared" si="3"/>
        <v>57</v>
      </c>
      <c r="O17" s="17">
        <f t="shared" si="2"/>
        <v>21</v>
      </c>
    </row>
    <row r="18" spans="1:15" ht="12.75">
      <c r="A18" s="22">
        <v>38210</v>
      </c>
      <c r="B18" s="2">
        <v>4</v>
      </c>
      <c r="C18" s="2">
        <v>3</v>
      </c>
      <c r="D18" s="2">
        <v>4</v>
      </c>
      <c r="E18" s="2">
        <v>4</v>
      </c>
      <c r="F18" s="2">
        <v>5</v>
      </c>
      <c r="G18" s="2">
        <v>4</v>
      </c>
      <c r="H18" s="2">
        <v>5</v>
      </c>
      <c r="I18" s="2">
        <v>7</v>
      </c>
      <c r="J18" s="2">
        <v>7</v>
      </c>
      <c r="K18" s="2">
        <v>5</v>
      </c>
      <c r="L18" s="2">
        <v>4</v>
      </c>
      <c r="M18" s="2">
        <v>6</v>
      </c>
      <c r="N18" s="13">
        <f t="shared" si="3"/>
        <v>58</v>
      </c>
      <c r="O18" s="17">
        <f t="shared" si="2"/>
        <v>22</v>
      </c>
    </row>
    <row r="19" spans="1:15" ht="12.75">
      <c r="A19" s="22">
        <v>38214</v>
      </c>
      <c r="B19" s="2">
        <v>5</v>
      </c>
      <c r="C19" s="2">
        <v>3</v>
      </c>
      <c r="D19" s="2">
        <v>4</v>
      </c>
      <c r="E19" s="2">
        <v>4</v>
      </c>
      <c r="F19" s="2">
        <v>6</v>
      </c>
      <c r="G19" s="2">
        <v>5</v>
      </c>
      <c r="H19" s="2">
        <v>6</v>
      </c>
      <c r="I19" s="2">
        <v>5</v>
      </c>
      <c r="J19" s="2">
        <v>6</v>
      </c>
      <c r="K19" s="2">
        <v>5</v>
      </c>
      <c r="L19" s="2">
        <v>4</v>
      </c>
      <c r="M19" s="32">
        <v>8</v>
      </c>
      <c r="N19" s="13">
        <f t="shared" si="3"/>
        <v>61</v>
      </c>
      <c r="O19" s="17">
        <f t="shared" si="2"/>
        <v>25</v>
      </c>
    </row>
    <row r="20" spans="1:15" ht="12.75">
      <c r="A20" s="22"/>
      <c r="N20" s="13"/>
      <c r="O20" s="18"/>
    </row>
    <row r="21" spans="1:15" s="25" customFormat="1" ht="12.75">
      <c r="A21" s="31" t="s">
        <v>16</v>
      </c>
      <c r="B21" s="27">
        <f aca="true" t="shared" si="4" ref="B21:O21">AVERAGE(B5:B20)</f>
        <v>5</v>
      </c>
      <c r="C21" s="27">
        <f t="shared" si="4"/>
        <v>3.8</v>
      </c>
      <c r="D21" s="27">
        <f t="shared" si="4"/>
        <v>4.266666666666667</v>
      </c>
      <c r="E21" s="27">
        <f t="shared" si="4"/>
        <v>4.666666666666667</v>
      </c>
      <c r="F21" s="27">
        <f t="shared" si="4"/>
        <v>5.866666666666666</v>
      </c>
      <c r="G21" s="27">
        <f t="shared" si="4"/>
        <v>4.466666666666667</v>
      </c>
      <c r="H21" s="27">
        <f t="shared" si="4"/>
        <v>4.933333333333334</v>
      </c>
      <c r="I21" s="27">
        <f t="shared" si="4"/>
        <v>5.8</v>
      </c>
      <c r="J21" s="27">
        <f t="shared" si="4"/>
        <v>6.266666666666667</v>
      </c>
      <c r="K21" s="27">
        <f t="shared" si="4"/>
        <v>5</v>
      </c>
      <c r="L21" s="27">
        <f t="shared" si="4"/>
        <v>4.666666666666667</v>
      </c>
      <c r="M21" s="27">
        <f t="shared" si="4"/>
        <v>4.8</v>
      </c>
      <c r="N21" s="30">
        <f t="shared" si="4"/>
        <v>59.53333333333333</v>
      </c>
      <c r="O21" s="28">
        <f t="shared" si="4"/>
        <v>23.533333333333335</v>
      </c>
    </row>
    <row r="22" spans="1:15" s="25" customFormat="1" ht="12.75">
      <c r="A22" s="31" t="s">
        <v>19</v>
      </c>
      <c r="B22" s="27">
        <f aca="true" t="shared" si="5" ref="B22:O22">MAX(B5:B20)</f>
        <v>8</v>
      </c>
      <c r="C22" s="27">
        <f t="shared" si="5"/>
        <v>5</v>
      </c>
      <c r="D22" s="27">
        <f t="shared" si="5"/>
        <v>5</v>
      </c>
      <c r="E22" s="27">
        <f t="shared" si="5"/>
        <v>6</v>
      </c>
      <c r="F22" s="27">
        <f t="shared" si="5"/>
        <v>7</v>
      </c>
      <c r="G22" s="27">
        <f t="shared" si="5"/>
        <v>8</v>
      </c>
      <c r="H22" s="27">
        <f t="shared" si="5"/>
        <v>7</v>
      </c>
      <c r="I22" s="27">
        <f t="shared" si="5"/>
        <v>8</v>
      </c>
      <c r="J22" s="27">
        <f t="shared" si="5"/>
        <v>8</v>
      </c>
      <c r="K22" s="27">
        <f t="shared" si="5"/>
        <v>6</v>
      </c>
      <c r="L22" s="27">
        <f t="shared" si="5"/>
        <v>6</v>
      </c>
      <c r="M22" s="27">
        <f t="shared" si="5"/>
        <v>8</v>
      </c>
      <c r="N22" s="30">
        <f t="shared" si="5"/>
        <v>68</v>
      </c>
      <c r="O22" s="28">
        <f t="shared" si="5"/>
        <v>32</v>
      </c>
    </row>
    <row r="23" spans="1:15" s="25" customFormat="1" ht="12.75">
      <c r="A23" s="24" t="s">
        <v>18</v>
      </c>
      <c r="B23" s="6">
        <f aca="true" t="shared" si="6" ref="B23:O23">MIN(B5:B20)</f>
        <v>4</v>
      </c>
      <c r="C23" s="6">
        <f t="shared" si="6"/>
        <v>3</v>
      </c>
      <c r="D23" s="6">
        <f t="shared" si="6"/>
        <v>4</v>
      </c>
      <c r="E23" s="6">
        <f t="shared" si="6"/>
        <v>4</v>
      </c>
      <c r="F23" s="6">
        <f t="shared" si="6"/>
        <v>5</v>
      </c>
      <c r="G23" s="6">
        <f t="shared" si="6"/>
        <v>3</v>
      </c>
      <c r="H23" s="6">
        <f t="shared" si="6"/>
        <v>4</v>
      </c>
      <c r="I23" s="6">
        <f t="shared" si="6"/>
        <v>4</v>
      </c>
      <c r="J23" s="6">
        <f t="shared" si="6"/>
        <v>5</v>
      </c>
      <c r="K23" s="6">
        <f t="shared" si="6"/>
        <v>3</v>
      </c>
      <c r="L23" s="6">
        <f t="shared" si="6"/>
        <v>3</v>
      </c>
      <c r="M23" s="6">
        <f t="shared" si="6"/>
        <v>3</v>
      </c>
      <c r="N23" s="15">
        <f t="shared" si="6"/>
        <v>54</v>
      </c>
      <c r="O23" s="29">
        <f t="shared" si="6"/>
        <v>18</v>
      </c>
    </row>
    <row r="25" spans="1:2" ht="12.75">
      <c r="A25" s="7"/>
      <c r="B25" s="9" t="s">
        <v>20</v>
      </c>
    </row>
    <row r="27" ht="12.75">
      <c r="A27" s="1" t="s">
        <v>23</v>
      </c>
    </row>
    <row r="28" spans="1:2" ht="12.75">
      <c r="A28" s="1" t="s">
        <v>17</v>
      </c>
      <c r="B28" s="2">
        <v>54</v>
      </c>
    </row>
    <row r="30" spans="1:21" ht="12.75">
      <c r="A30" s="20" t="s">
        <v>12</v>
      </c>
      <c r="B30" s="5" t="s">
        <v>0</v>
      </c>
      <c r="C30" s="5" t="s">
        <v>1</v>
      </c>
      <c r="D30" s="5" t="s">
        <v>2</v>
      </c>
      <c r="E30" s="5" t="s">
        <v>3</v>
      </c>
      <c r="F30" s="5" t="s">
        <v>4</v>
      </c>
      <c r="G30" s="5" t="s">
        <v>5</v>
      </c>
      <c r="H30" s="5" t="s">
        <v>6</v>
      </c>
      <c r="I30" s="5" t="s">
        <v>7</v>
      </c>
      <c r="J30" s="5" t="s">
        <v>8</v>
      </c>
      <c r="K30" s="5" t="s">
        <v>9</v>
      </c>
      <c r="L30" s="5" t="s">
        <v>10</v>
      </c>
      <c r="M30" s="5" t="s">
        <v>10</v>
      </c>
      <c r="N30" s="5" t="s">
        <v>10</v>
      </c>
      <c r="O30" s="5" t="s">
        <v>10</v>
      </c>
      <c r="P30" s="5" t="s">
        <v>10</v>
      </c>
      <c r="Q30" s="5" t="s">
        <v>10</v>
      </c>
      <c r="R30" s="5" t="s">
        <v>10</v>
      </c>
      <c r="S30" s="5" t="s">
        <v>11</v>
      </c>
      <c r="T30" s="11" t="s">
        <v>14</v>
      </c>
      <c r="U30" s="11" t="s">
        <v>15</v>
      </c>
    </row>
    <row r="31" spans="1:21" ht="12.75">
      <c r="A31" s="33">
        <v>38180</v>
      </c>
      <c r="B31" s="34">
        <v>6</v>
      </c>
      <c r="C31" s="34">
        <v>5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 t="s">
        <v>31</v>
      </c>
      <c r="U31" s="36"/>
    </row>
    <row r="32" spans="1:21" ht="12.75">
      <c r="A32" s="33">
        <v>38182</v>
      </c>
      <c r="B32" s="34">
        <v>5</v>
      </c>
      <c r="C32" s="34">
        <v>5</v>
      </c>
      <c r="D32" s="34">
        <v>6</v>
      </c>
      <c r="E32" s="34">
        <v>7</v>
      </c>
      <c r="F32" s="34">
        <v>6</v>
      </c>
      <c r="G32" s="34">
        <v>7</v>
      </c>
      <c r="H32" s="34">
        <v>8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31</v>
      </c>
      <c r="U32" s="36"/>
    </row>
    <row r="33" spans="1:21" ht="12.75">
      <c r="A33" s="23"/>
      <c r="N33" s="2"/>
      <c r="O33" s="2"/>
      <c r="P33" s="2"/>
      <c r="Q33" s="2"/>
      <c r="R33" s="2"/>
      <c r="S33" s="2"/>
      <c r="T33" s="13"/>
      <c r="U33" s="18"/>
    </row>
    <row r="34" spans="1:21" ht="12.75">
      <c r="A34" s="20" t="s">
        <v>16</v>
      </c>
      <c r="B34" s="4">
        <f aca="true" t="shared" si="7" ref="B34:L34">AVERAGE(B31:B33)</f>
        <v>5.5</v>
      </c>
      <c r="C34" s="4">
        <f t="shared" si="7"/>
        <v>5</v>
      </c>
      <c r="D34" s="4">
        <f t="shared" si="7"/>
        <v>6</v>
      </c>
      <c r="E34" s="4">
        <f t="shared" si="7"/>
        <v>7</v>
      </c>
      <c r="F34" s="4">
        <f t="shared" si="7"/>
        <v>6</v>
      </c>
      <c r="G34" s="4">
        <f t="shared" si="7"/>
        <v>7</v>
      </c>
      <c r="H34" s="4">
        <f t="shared" si="7"/>
        <v>8</v>
      </c>
      <c r="I34" s="4" t="e">
        <f t="shared" si="7"/>
        <v>#DIV/0!</v>
      </c>
      <c r="J34" s="4" t="e">
        <f t="shared" si="7"/>
        <v>#DIV/0!</v>
      </c>
      <c r="K34" s="4" t="e">
        <f t="shared" si="7"/>
        <v>#DIV/0!</v>
      </c>
      <c r="L34" s="4" t="e">
        <f t="shared" si="7"/>
        <v>#DIV/0!</v>
      </c>
      <c r="M34" s="4" t="e">
        <f aca="true" t="shared" si="8" ref="M34:R34">AVERAGE(M31:M33)</f>
        <v>#DIV/0!</v>
      </c>
      <c r="N34" s="4" t="e">
        <f t="shared" si="8"/>
        <v>#DIV/0!</v>
      </c>
      <c r="O34" s="4" t="e">
        <f t="shared" si="8"/>
        <v>#DIV/0!</v>
      </c>
      <c r="P34" s="4" t="e">
        <f t="shared" si="8"/>
        <v>#DIV/0!</v>
      </c>
      <c r="Q34" s="4" t="e">
        <f t="shared" si="8"/>
        <v>#DIV/0!</v>
      </c>
      <c r="R34" s="4" t="e">
        <f t="shared" si="8"/>
        <v>#DIV/0!</v>
      </c>
      <c r="S34" s="4" t="e">
        <f>AVERAGE(S31:S33)</f>
        <v>#DIV/0!</v>
      </c>
      <c r="T34" s="14" t="e">
        <f>AVERAGE(T31:T33)</f>
        <v>#DIV/0!</v>
      </c>
      <c r="U34" s="26" t="e">
        <f>AVERAGE(U31:U33)</f>
        <v>#DIV/0!</v>
      </c>
    </row>
    <row r="35" spans="1:21" ht="12.75">
      <c r="A35" s="31" t="s">
        <v>19</v>
      </c>
      <c r="B35" s="27">
        <f aca="true" t="shared" si="9" ref="B35:L35">MAX(B31:B33)</f>
        <v>6</v>
      </c>
      <c r="C35" s="27">
        <f t="shared" si="9"/>
        <v>5</v>
      </c>
      <c r="D35" s="27">
        <f t="shared" si="9"/>
        <v>6</v>
      </c>
      <c r="E35" s="27">
        <f t="shared" si="9"/>
        <v>7</v>
      </c>
      <c r="F35" s="27">
        <f t="shared" si="9"/>
        <v>6</v>
      </c>
      <c r="G35" s="27">
        <f t="shared" si="9"/>
        <v>7</v>
      </c>
      <c r="H35" s="27">
        <f t="shared" si="9"/>
        <v>8</v>
      </c>
      <c r="I35" s="27">
        <f t="shared" si="9"/>
        <v>0</v>
      </c>
      <c r="J35" s="27">
        <f t="shared" si="9"/>
        <v>0</v>
      </c>
      <c r="K35" s="27">
        <f t="shared" si="9"/>
        <v>0</v>
      </c>
      <c r="L35" s="27">
        <f t="shared" si="9"/>
        <v>0</v>
      </c>
      <c r="M35" s="27">
        <f aca="true" t="shared" si="10" ref="M35:R35">MAX(M31:M33)</f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>MAX(S31:S33)</f>
        <v>0</v>
      </c>
      <c r="T35" s="30">
        <f>MAX(T31:T33)</f>
        <v>0</v>
      </c>
      <c r="U35" s="28">
        <f>MAX(U31:U33)</f>
        <v>0</v>
      </c>
    </row>
    <row r="36" spans="1:21" ht="12.75">
      <c r="A36" s="24" t="s">
        <v>18</v>
      </c>
      <c r="B36" s="6">
        <f aca="true" t="shared" si="11" ref="B36:L36">MIN(B31:B33)</f>
        <v>5</v>
      </c>
      <c r="C36" s="6">
        <f t="shared" si="11"/>
        <v>5</v>
      </c>
      <c r="D36" s="6">
        <f t="shared" si="11"/>
        <v>6</v>
      </c>
      <c r="E36" s="6">
        <f t="shared" si="11"/>
        <v>7</v>
      </c>
      <c r="F36" s="6">
        <f t="shared" si="11"/>
        <v>6</v>
      </c>
      <c r="G36" s="6">
        <f t="shared" si="11"/>
        <v>7</v>
      </c>
      <c r="H36" s="6">
        <f t="shared" si="11"/>
        <v>8</v>
      </c>
      <c r="I36" s="6">
        <f t="shared" si="11"/>
        <v>0</v>
      </c>
      <c r="J36" s="6">
        <f t="shared" si="11"/>
        <v>0</v>
      </c>
      <c r="K36" s="6">
        <f t="shared" si="11"/>
        <v>0</v>
      </c>
      <c r="L36" s="6">
        <f t="shared" si="11"/>
        <v>0</v>
      </c>
      <c r="M36" s="6">
        <f aca="true" t="shared" si="12" ref="M36:R36">MIN(M31:M33)</f>
        <v>0</v>
      </c>
      <c r="N36" s="6">
        <f t="shared" si="12"/>
        <v>0</v>
      </c>
      <c r="O36" s="6">
        <f t="shared" si="12"/>
        <v>0</v>
      </c>
      <c r="P36" s="6">
        <f t="shared" si="12"/>
        <v>0</v>
      </c>
      <c r="Q36" s="6">
        <f t="shared" si="12"/>
        <v>0</v>
      </c>
      <c r="R36" s="6">
        <f t="shared" si="12"/>
        <v>0</v>
      </c>
      <c r="S36" s="6">
        <f>MIN(S31:S33)</f>
        <v>0</v>
      </c>
      <c r="T36" s="15">
        <f>MIN(T31:T33)</f>
        <v>0</v>
      </c>
      <c r="U36" s="29">
        <f>MIN(U31:U33)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3">
      <selection activeCell="E46" sqref="E46"/>
    </sheetView>
  </sheetViews>
  <sheetFormatPr defaultColWidth="9.140625" defaultRowHeight="12.75"/>
  <cols>
    <col min="1" max="1" width="10.140625" style="1" customWidth="1"/>
    <col min="2" max="13" width="7.7109375" style="2" customWidth="1"/>
    <col min="14" max="15" width="7.7109375" style="3" customWidth="1"/>
    <col min="16" max="21" width="7.7109375" style="0" customWidth="1"/>
  </cols>
  <sheetData>
    <row r="2" ht="15.75">
      <c r="A2" s="57" t="s">
        <v>35</v>
      </c>
    </row>
    <row r="3" spans="1:2" ht="12.75">
      <c r="A3" s="1" t="s">
        <v>17</v>
      </c>
      <c r="B3" s="2">
        <v>36</v>
      </c>
    </row>
    <row r="5" spans="1:15" s="19" customFormat="1" ht="12.75">
      <c r="A5" s="20" t="s">
        <v>12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11" t="s">
        <v>14</v>
      </c>
      <c r="O5" s="11" t="s">
        <v>15</v>
      </c>
    </row>
    <row r="6" spans="1:15" s="37" customFormat="1" ht="12.7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>
        <f>SUM(B6:M6)</f>
        <v>0</v>
      </c>
      <c r="O6" s="36">
        <f>N6-B$3</f>
        <v>-36</v>
      </c>
    </row>
    <row r="7" spans="1:15" ht="12.75">
      <c r="A7" s="23"/>
      <c r="N7" s="13"/>
      <c r="O7" s="18"/>
    </row>
    <row r="8" spans="1:15" s="25" customFormat="1" ht="12.75">
      <c r="A8" s="20" t="s">
        <v>16</v>
      </c>
      <c r="B8" s="4" t="e">
        <f aca="true" t="shared" si="0" ref="B8:O8">AVERAGE(B6:B7)</f>
        <v>#DIV/0!</v>
      </c>
      <c r="C8" s="4" t="e">
        <f t="shared" si="0"/>
        <v>#DIV/0!</v>
      </c>
      <c r="D8" s="4" t="e">
        <f t="shared" si="0"/>
        <v>#DIV/0!</v>
      </c>
      <c r="E8" s="4" t="e">
        <f t="shared" si="0"/>
        <v>#DIV/0!</v>
      </c>
      <c r="F8" s="4" t="e">
        <f t="shared" si="0"/>
        <v>#DIV/0!</v>
      </c>
      <c r="G8" s="4" t="e">
        <f t="shared" si="0"/>
        <v>#DIV/0!</v>
      </c>
      <c r="H8" s="4" t="e">
        <f t="shared" si="0"/>
        <v>#DIV/0!</v>
      </c>
      <c r="I8" s="4" t="e">
        <f t="shared" si="0"/>
        <v>#DIV/0!</v>
      </c>
      <c r="J8" s="4" t="e">
        <f t="shared" si="0"/>
        <v>#DIV/0!</v>
      </c>
      <c r="K8" s="4" t="e">
        <f t="shared" si="0"/>
        <v>#DIV/0!</v>
      </c>
      <c r="L8" s="4" t="e">
        <f t="shared" si="0"/>
        <v>#DIV/0!</v>
      </c>
      <c r="M8" s="4" t="e">
        <f t="shared" si="0"/>
        <v>#DIV/0!</v>
      </c>
      <c r="N8" s="14">
        <f t="shared" si="0"/>
        <v>0</v>
      </c>
      <c r="O8" s="26">
        <f t="shared" si="0"/>
        <v>-36</v>
      </c>
    </row>
    <row r="9" spans="1:15" s="25" customFormat="1" ht="12.75">
      <c r="A9" s="31" t="s">
        <v>19</v>
      </c>
      <c r="B9" s="27">
        <f aca="true" t="shared" si="1" ref="B9:O9">MAX(B6:B7)</f>
        <v>0</v>
      </c>
      <c r="C9" s="27">
        <f t="shared" si="1"/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  <c r="N9" s="30">
        <f t="shared" si="1"/>
        <v>0</v>
      </c>
      <c r="O9" s="28">
        <f t="shared" si="1"/>
        <v>-36</v>
      </c>
    </row>
    <row r="10" spans="1:15" s="25" customFormat="1" ht="12.75">
      <c r="A10" s="24" t="s">
        <v>18</v>
      </c>
      <c r="B10" s="6">
        <f aca="true" t="shared" si="2" ref="B10:O10">MIN(B6:B7)</f>
        <v>0</v>
      </c>
      <c r="C10" s="6">
        <f t="shared" si="2"/>
        <v>0</v>
      </c>
      <c r="D10" s="6">
        <f t="shared" si="2"/>
        <v>0</v>
      </c>
      <c r="E10" s="6">
        <f t="shared" si="2"/>
        <v>0</v>
      </c>
      <c r="F10" s="6">
        <f t="shared" si="2"/>
        <v>0</v>
      </c>
      <c r="G10" s="6">
        <f t="shared" si="2"/>
        <v>0</v>
      </c>
      <c r="H10" s="6">
        <f t="shared" si="2"/>
        <v>0</v>
      </c>
      <c r="I10" s="6">
        <f t="shared" si="2"/>
        <v>0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 t="shared" si="2"/>
        <v>0</v>
      </c>
      <c r="N10" s="15">
        <f t="shared" si="2"/>
        <v>0</v>
      </c>
      <c r="O10" s="29">
        <f t="shared" si="2"/>
        <v>-36</v>
      </c>
    </row>
    <row r="12" spans="1:2" ht="12.75">
      <c r="A12" s="7"/>
      <c r="B12" s="9" t="s">
        <v>20</v>
      </c>
    </row>
    <row r="13" spans="1:15" s="37" customFormat="1" ht="12.75">
      <c r="A13" s="38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/>
      <c r="O13" s="41"/>
    </row>
    <row r="14" spans="1:15" s="46" customFormat="1" ht="12.75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5"/>
    </row>
    <row r="16" ht="15.75">
      <c r="A16" s="57" t="s">
        <v>36</v>
      </c>
    </row>
    <row r="17" spans="1:2" ht="12.75">
      <c r="A17" s="1" t="s">
        <v>17</v>
      </c>
      <c r="B17" s="2">
        <v>54</v>
      </c>
    </row>
    <row r="19" spans="1:21" ht="12.75">
      <c r="A19" s="20" t="s">
        <v>12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5" t="s">
        <v>25</v>
      </c>
      <c r="O19" s="5" t="s">
        <v>26</v>
      </c>
      <c r="P19" s="5" t="s">
        <v>27</v>
      </c>
      <c r="Q19" s="5" t="s">
        <v>28</v>
      </c>
      <c r="R19" s="5" t="s">
        <v>29</v>
      </c>
      <c r="S19" s="5" t="s">
        <v>30</v>
      </c>
      <c r="T19" s="11" t="s">
        <v>14</v>
      </c>
      <c r="U19" s="11" t="s">
        <v>15</v>
      </c>
    </row>
    <row r="20" spans="1:21" s="37" customFormat="1" ht="12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>
        <f>SUM(B20:S20)</f>
        <v>0</v>
      </c>
      <c r="U20" s="36">
        <f>T20-B$17</f>
        <v>-54</v>
      </c>
    </row>
    <row r="21" spans="1:21" s="37" customFormat="1" ht="12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6"/>
    </row>
    <row r="22" spans="1:21" ht="12.75">
      <c r="A22" s="20" t="s">
        <v>16</v>
      </c>
      <c r="B22" s="4" t="e">
        <f aca="true" t="shared" si="3" ref="B22:U22">AVERAGE(B20:B21)</f>
        <v>#DIV/0!</v>
      </c>
      <c r="C22" s="4" t="e">
        <f t="shared" si="3"/>
        <v>#DIV/0!</v>
      </c>
      <c r="D22" s="4" t="e">
        <f t="shared" si="3"/>
        <v>#DIV/0!</v>
      </c>
      <c r="E22" s="4" t="e">
        <f t="shared" si="3"/>
        <v>#DIV/0!</v>
      </c>
      <c r="F22" s="4" t="e">
        <f t="shared" si="3"/>
        <v>#DIV/0!</v>
      </c>
      <c r="G22" s="4" t="e">
        <f t="shared" si="3"/>
        <v>#DIV/0!</v>
      </c>
      <c r="H22" s="4" t="e">
        <f t="shared" si="3"/>
        <v>#DIV/0!</v>
      </c>
      <c r="I22" s="4" t="e">
        <f t="shared" si="3"/>
        <v>#DIV/0!</v>
      </c>
      <c r="J22" s="4" t="e">
        <f t="shared" si="3"/>
        <v>#DIV/0!</v>
      </c>
      <c r="K22" s="4" t="e">
        <f t="shared" si="3"/>
        <v>#DIV/0!</v>
      </c>
      <c r="L22" s="4" t="e">
        <f t="shared" si="3"/>
        <v>#DIV/0!</v>
      </c>
      <c r="M22" s="4" t="e">
        <f t="shared" si="3"/>
        <v>#DIV/0!</v>
      </c>
      <c r="N22" s="4" t="e">
        <f t="shared" si="3"/>
        <v>#DIV/0!</v>
      </c>
      <c r="O22" s="4" t="e">
        <f t="shared" si="3"/>
        <v>#DIV/0!</v>
      </c>
      <c r="P22" s="4" t="e">
        <f t="shared" si="3"/>
        <v>#DIV/0!</v>
      </c>
      <c r="Q22" s="4" t="e">
        <f t="shared" si="3"/>
        <v>#DIV/0!</v>
      </c>
      <c r="R22" s="4" t="e">
        <f t="shared" si="3"/>
        <v>#DIV/0!</v>
      </c>
      <c r="S22" s="4" t="e">
        <f t="shared" si="3"/>
        <v>#DIV/0!</v>
      </c>
      <c r="T22" s="14">
        <f t="shared" si="3"/>
        <v>0</v>
      </c>
      <c r="U22" s="26">
        <f t="shared" si="3"/>
        <v>-54</v>
      </c>
    </row>
    <row r="23" spans="1:21" ht="12.75">
      <c r="A23" s="31" t="s">
        <v>19</v>
      </c>
      <c r="B23" s="27">
        <f aca="true" t="shared" si="4" ref="B23:U23">MAX(B20:B21)</f>
        <v>0</v>
      </c>
      <c r="C23" s="27">
        <f t="shared" si="4"/>
        <v>0</v>
      </c>
      <c r="D23" s="27">
        <f t="shared" si="4"/>
        <v>0</v>
      </c>
      <c r="E23" s="27">
        <f t="shared" si="4"/>
        <v>0</v>
      </c>
      <c r="F23" s="27">
        <f t="shared" si="4"/>
        <v>0</v>
      </c>
      <c r="G23" s="27">
        <f t="shared" si="4"/>
        <v>0</v>
      </c>
      <c r="H23" s="27">
        <f t="shared" si="4"/>
        <v>0</v>
      </c>
      <c r="I23" s="27">
        <f t="shared" si="4"/>
        <v>0</v>
      </c>
      <c r="J23" s="27">
        <f t="shared" si="4"/>
        <v>0</v>
      </c>
      <c r="K23" s="27">
        <f t="shared" si="4"/>
        <v>0</v>
      </c>
      <c r="L23" s="27">
        <f t="shared" si="4"/>
        <v>0</v>
      </c>
      <c r="M23" s="27">
        <f t="shared" si="4"/>
        <v>0</v>
      </c>
      <c r="N23" s="27">
        <f t="shared" si="4"/>
        <v>0</v>
      </c>
      <c r="O23" s="27">
        <f t="shared" si="4"/>
        <v>0</v>
      </c>
      <c r="P23" s="27">
        <f t="shared" si="4"/>
        <v>0</v>
      </c>
      <c r="Q23" s="27">
        <f t="shared" si="4"/>
        <v>0</v>
      </c>
      <c r="R23" s="27">
        <f t="shared" si="4"/>
        <v>0</v>
      </c>
      <c r="S23" s="27">
        <f t="shared" si="4"/>
        <v>0</v>
      </c>
      <c r="T23" s="30">
        <f t="shared" si="4"/>
        <v>0</v>
      </c>
      <c r="U23" s="28">
        <f t="shared" si="4"/>
        <v>-54</v>
      </c>
    </row>
    <row r="24" spans="1:21" ht="12.75">
      <c r="A24" s="24" t="s">
        <v>18</v>
      </c>
      <c r="B24" s="6">
        <f aca="true" t="shared" si="5" ref="B24:U24">MIN(B20:B21)</f>
        <v>0</v>
      </c>
      <c r="C24" s="6">
        <f t="shared" si="5"/>
        <v>0</v>
      </c>
      <c r="D24" s="6">
        <f t="shared" si="5"/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6">
        <f t="shared" si="5"/>
        <v>0</v>
      </c>
      <c r="P24" s="6">
        <f t="shared" si="5"/>
        <v>0</v>
      </c>
      <c r="Q24" s="6">
        <f t="shared" si="5"/>
        <v>0</v>
      </c>
      <c r="R24" s="6">
        <f t="shared" si="5"/>
        <v>0</v>
      </c>
      <c r="S24" s="6">
        <f t="shared" si="5"/>
        <v>0</v>
      </c>
      <c r="T24" s="15">
        <f t="shared" si="5"/>
        <v>0</v>
      </c>
      <c r="U24" s="29">
        <f t="shared" si="5"/>
        <v>-54</v>
      </c>
    </row>
    <row r="26" spans="1:2" ht="12.75">
      <c r="A26" s="7"/>
      <c r="B26" s="9" t="s">
        <v>32</v>
      </c>
    </row>
    <row r="27" spans="1:15" s="50" customFormat="1" ht="12.75">
      <c r="A27" s="39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49"/>
    </row>
    <row r="28" spans="1:15" s="46" customFormat="1" ht="12.75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</row>
    <row r="30" ht="15.75">
      <c r="A30" s="57" t="s">
        <v>37</v>
      </c>
    </row>
    <row r="31" spans="1:2" ht="12.75">
      <c r="A31" s="1" t="s">
        <v>17</v>
      </c>
      <c r="B31" s="2">
        <v>54</v>
      </c>
    </row>
    <row r="33" spans="1:20" s="55" customFormat="1" ht="8.25" customHeight="1">
      <c r="A33" s="55" t="s">
        <v>34</v>
      </c>
      <c r="B33" s="56">
        <v>95</v>
      </c>
      <c r="C33" s="56">
        <v>80</v>
      </c>
      <c r="D33" s="56">
        <v>70</v>
      </c>
      <c r="E33" s="56">
        <v>80</v>
      </c>
      <c r="F33" s="56">
        <v>120</v>
      </c>
      <c r="G33" s="56">
        <v>75</v>
      </c>
      <c r="H33" s="56">
        <v>75</v>
      </c>
      <c r="I33" s="56">
        <v>140</v>
      </c>
      <c r="J33" s="56">
        <v>70</v>
      </c>
      <c r="K33" s="56">
        <v>90</v>
      </c>
      <c r="L33" s="56">
        <v>55</v>
      </c>
      <c r="M33" s="56">
        <v>75</v>
      </c>
      <c r="N33" s="56">
        <v>80</v>
      </c>
      <c r="O33" s="56">
        <v>57</v>
      </c>
      <c r="P33" s="56">
        <v>65</v>
      </c>
      <c r="Q33" s="56">
        <v>84</v>
      </c>
      <c r="R33" s="56">
        <v>75</v>
      </c>
      <c r="S33" s="56">
        <v>120</v>
      </c>
      <c r="T33" s="55">
        <f>SUM(B33:S33)</f>
        <v>1506</v>
      </c>
    </row>
    <row r="34" spans="1:21" ht="12.75">
      <c r="A34" s="20" t="s">
        <v>12</v>
      </c>
      <c r="B34" s="5" t="s">
        <v>0</v>
      </c>
      <c r="C34" s="5" t="s">
        <v>1</v>
      </c>
      <c r="D34" s="5" t="s">
        <v>2</v>
      </c>
      <c r="E34" s="5" t="s">
        <v>3</v>
      </c>
      <c r="F34" s="5" t="s">
        <v>4</v>
      </c>
      <c r="G34" s="5" t="s">
        <v>5</v>
      </c>
      <c r="H34" s="5" t="s">
        <v>6</v>
      </c>
      <c r="I34" s="5" t="s">
        <v>7</v>
      </c>
      <c r="J34" s="5" t="s">
        <v>8</v>
      </c>
      <c r="K34" s="5" t="s">
        <v>9</v>
      </c>
      <c r="L34" s="5" t="s">
        <v>10</v>
      </c>
      <c r="M34" s="5" t="s">
        <v>11</v>
      </c>
      <c r="N34" s="5" t="s">
        <v>25</v>
      </c>
      <c r="O34" s="5" t="s">
        <v>26</v>
      </c>
      <c r="P34" s="5" t="s">
        <v>27</v>
      </c>
      <c r="Q34" s="5" t="s">
        <v>28</v>
      </c>
      <c r="R34" s="5" t="s">
        <v>29</v>
      </c>
      <c r="S34" s="5" t="s">
        <v>30</v>
      </c>
      <c r="T34" s="11" t="s">
        <v>14</v>
      </c>
      <c r="U34" s="11" t="s">
        <v>15</v>
      </c>
    </row>
    <row r="35" spans="1:21" s="37" customFormat="1" ht="12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>
        <f>SUM(B35:S35)</f>
        <v>0</v>
      </c>
      <c r="U35" s="36">
        <f>T35-B$31</f>
        <v>-54</v>
      </c>
    </row>
    <row r="36" spans="1:21" s="37" customFormat="1" ht="12.7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/>
      <c r="U36" s="36"/>
    </row>
    <row r="37" spans="1:21" ht="12.75">
      <c r="A37" s="20" t="s">
        <v>16</v>
      </c>
      <c r="B37" s="4" t="e">
        <f aca="true" t="shared" si="6" ref="B37:U37">AVERAGE(B35:B36)</f>
        <v>#DIV/0!</v>
      </c>
      <c r="C37" s="4" t="e">
        <f t="shared" si="6"/>
        <v>#DIV/0!</v>
      </c>
      <c r="D37" s="4" t="e">
        <f t="shared" si="6"/>
        <v>#DIV/0!</v>
      </c>
      <c r="E37" s="4" t="e">
        <f t="shared" si="6"/>
        <v>#DIV/0!</v>
      </c>
      <c r="F37" s="4" t="e">
        <f t="shared" si="6"/>
        <v>#DIV/0!</v>
      </c>
      <c r="G37" s="4" t="e">
        <f t="shared" si="6"/>
        <v>#DIV/0!</v>
      </c>
      <c r="H37" s="4" t="e">
        <f t="shared" si="6"/>
        <v>#DIV/0!</v>
      </c>
      <c r="I37" s="4" t="e">
        <f t="shared" si="6"/>
        <v>#DIV/0!</v>
      </c>
      <c r="J37" s="4" t="e">
        <f t="shared" si="6"/>
        <v>#DIV/0!</v>
      </c>
      <c r="K37" s="4" t="e">
        <f t="shared" si="6"/>
        <v>#DIV/0!</v>
      </c>
      <c r="L37" s="4" t="e">
        <f t="shared" si="6"/>
        <v>#DIV/0!</v>
      </c>
      <c r="M37" s="4" t="e">
        <f t="shared" si="6"/>
        <v>#DIV/0!</v>
      </c>
      <c r="N37" s="4" t="e">
        <f t="shared" si="6"/>
        <v>#DIV/0!</v>
      </c>
      <c r="O37" s="4" t="e">
        <f t="shared" si="6"/>
        <v>#DIV/0!</v>
      </c>
      <c r="P37" s="4" t="e">
        <f t="shared" si="6"/>
        <v>#DIV/0!</v>
      </c>
      <c r="Q37" s="4" t="e">
        <f t="shared" si="6"/>
        <v>#DIV/0!</v>
      </c>
      <c r="R37" s="4" t="e">
        <f t="shared" si="6"/>
        <v>#DIV/0!</v>
      </c>
      <c r="S37" s="4" t="e">
        <f t="shared" si="6"/>
        <v>#DIV/0!</v>
      </c>
      <c r="T37" s="14">
        <f t="shared" si="6"/>
        <v>0</v>
      </c>
      <c r="U37" s="26">
        <f t="shared" si="6"/>
        <v>-54</v>
      </c>
    </row>
    <row r="38" spans="1:21" ht="12.75">
      <c r="A38" s="31" t="s">
        <v>19</v>
      </c>
      <c r="B38" s="27">
        <f aca="true" t="shared" si="7" ref="B38:U38">MAX(B35:B36)</f>
        <v>0</v>
      </c>
      <c r="C38" s="27">
        <f t="shared" si="7"/>
        <v>0</v>
      </c>
      <c r="D38" s="27">
        <f t="shared" si="7"/>
        <v>0</v>
      </c>
      <c r="E38" s="27">
        <f t="shared" si="7"/>
        <v>0</v>
      </c>
      <c r="F38" s="27">
        <f t="shared" si="7"/>
        <v>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27">
        <f t="shared" si="7"/>
        <v>0</v>
      </c>
      <c r="M38" s="27">
        <f t="shared" si="7"/>
        <v>0</v>
      </c>
      <c r="N38" s="27">
        <f t="shared" si="7"/>
        <v>0</v>
      </c>
      <c r="O38" s="27">
        <f t="shared" si="7"/>
        <v>0</v>
      </c>
      <c r="P38" s="27">
        <f t="shared" si="7"/>
        <v>0</v>
      </c>
      <c r="Q38" s="27">
        <f t="shared" si="7"/>
        <v>0</v>
      </c>
      <c r="R38" s="27">
        <f t="shared" si="7"/>
        <v>0</v>
      </c>
      <c r="S38" s="27">
        <f t="shared" si="7"/>
        <v>0</v>
      </c>
      <c r="T38" s="30">
        <f t="shared" si="7"/>
        <v>0</v>
      </c>
      <c r="U38" s="28">
        <f t="shared" si="7"/>
        <v>-54</v>
      </c>
    </row>
    <row r="39" spans="1:21" ht="12.75">
      <c r="A39" s="24" t="s">
        <v>18</v>
      </c>
      <c r="B39" s="6">
        <f aca="true" t="shared" si="8" ref="B39:U39">MIN(B35:B36)</f>
        <v>0</v>
      </c>
      <c r="C39" s="6">
        <f t="shared" si="8"/>
        <v>0</v>
      </c>
      <c r="D39" s="6">
        <f t="shared" si="8"/>
        <v>0</v>
      </c>
      <c r="E39" s="6">
        <f t="shared" si="8"/>
        <v>0</v>
      </c>
      <c r="F39" s="6">
        <f t="shared" si="8"/>
        <v>0</v>
      </c>
      <c r="G39" s="6">
        <f t="shared" si="8"/>
        <v>0</v>
      </c>
      <c r="H39" s="6">
        <f t="shared" si="8"/>
        <v>0</v>
      </c>
      <c r="I39" s="6">
        <f t="shared" si="8"/>
        <v>0</v>
      </c>
      <c r="J39" s="6">
        <f t="shared" si="8"/>
        <v>0</v>
      </c>
      <c r="K39" s="6">
        <f t="shared" si="8"/>
        <v>0</v>
      </c>
      <c r="L39" s="6">
        <f t="shared" si="8"/>
        <v>0</v>
      </c>
      <c r="M39" s="6">
        <f t="shared" si="8"/>
        <v>0</v>
      </c>
      <c r="N39" s="6">
        <f t="shared" si="8"/>
        <v>0</v>
      </c>
      <c r="O39" s="6">
        <f t="shared" si="8"/>
        <v>0</v>
      </c>
      <c r="P39" s="6">
        <f t="shared" si="8"/>
        <v>0</v>
      </c>
      <c r="Q39" s="6">
        <f t="shared" si="8"/>
        <v>0</v>
      </c>
      <c r="R39" s="6">
        <f t="shared" si="8"/>
        <v>0</v>
      </c>
      <c r="S39" s="6">
        <f t="shared" si="8"/>
        <v>0</v>
      </c>
      <c r="T39" s="15">
        <f t="shared" si="8"/>
        <v>0</v>
      </c>
      <c r="U39" s="29">
        <f t="shared" si="8"/>
        <v>-54</v>
      </c>
    </row>
    <row r="41" spans="1:2" ht="12.75">
      <c r="A41" s="7"/>
      <c r="B41" s="9" t="s">
        <v>33</v>
      </c>
    </row>
    <row r="43" spans="1:15" s="54" customFormat="1" ht="12.7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</row>
    <row r="45" ht="15.75">
      <c r="A45" s="57" t="s">
        <v>38</v>
      </c>
    </row>
    <row r="46" spans="1:2" ht="12.75">
      <c r="A46" s="1" t="s">
        <v>17</v>
      </c>
      <c r="B46" s="2">
        <f>SUM(B49:S49)</f>
        <v>62</v>
      </c>
    </row>
    <row r="48" spans="1:20" s="55" customFormat="1" ht="8.25" customHeight="1">
      <c r="A48" s="55" t="s">
        <v>34</v>
      </c>
      <c r="B48" s="56">
        <v>210</v>
      </c>
      <c r="C48" s="56">
        <v>185</v>
      </c>
      <c r="D48" s="56">
        <v>205</v>
      </c>
      <c r="E48" s="56">
        <v>75</v>
      </c>
      <c r="F48" s="56">
        <v>54</v>
      </c>
      <c r="G48" s="56">
        <v>108</v>
      </c>
      <c r="H48" s="56">
        <v>71</v>
      </c>
      <c r="I48" s="56">
        <v>181</v>
      </c>
      <c r="J48" s="56">
        <v>70</v>
      </c>
      <c r="K48" s="56">
        <v>51</v>
      </c>
      <c r="L48" s="56">
        <v>71</v>
      </c>
      <c r="M48" s="56">
        <v>229</v>
      </c>
      <c r="N48" s="56">
        <v>98</v>
      </c>
      <c r="O48" s="56">
        <v>83</v>
      </c>
      <c r="P48" s="56">
        <v>122</v>
      </c>
      <c r="Q48" s="56">
        <v>120</v>
      </c>
      <c r="R48" s="56">
        <v>90</v>
      </c>
      <c r="S48" s="56">
        <v>85</v>
      </c>
      <c r="T48" s="55">
        <f>SUM(B48:S48)</f>
        <v>2108</v>
      </c>
    </row>
    <row r="49" spans="1:19" s="55" customFormat="1" ht="8.25" customHeight="1">
      <c r="A49" s="55" t="s">
        <v>17</v>
      </c>
      <c r="B49" s="56">
        <v>4</v>
      </c>
      <c r="C49" s="56">
        <v>4</v>
      </c>
      <c r="D49" s="56">
        <v>4</v>
      </c>
      <c r="E49" s="56">
        <v>3</v>
      </c>
      <c r="F49" s="56">
        <v>3</v>
      </c>
      <c r="G49" s="56">
        <v>4</v>
      </c>
      <c r="H49" s="56">
        <v>3</v>
      </c>
      <c r="I49" s="56">
        <v>4</v>
      </c>
      <c r="J49" s="56">
        <v>3</v>
      </c>
      <c r="K49" s="56">
        <v>3</v>
      </c>
      <c r="L49" s="56">
        <v>3</v>
      </c>
      <c r="M49" s="56">
        <v>5</v>
      </c>
      <c r="N49" s="56">
        <v>3</v>
      </c>
      <c r="O49" s="56">
        <v>3</v>
      </c>
      <c r="P49" s="56">
        <v>3</v>
      </c>
      <c r="Q49" s="56">
        <v>4</v>
      </c>
      <c r="R49" s="56">
        <v>3</v>
      </c>
      <c r="S49" s="56">
        <v>3</v>
      </c>
    </row>
    <row r="50" spans="1:21" ht="12.75">
      <c r="A50" s="20" t="s">
        <v>12</v>
      </c>
      <c r="B50" s="5" t="s">
        <v>0</v>
      </c>
      <c r="C50" s="5" t="s">
        <v>1</v>
      </c>
      <c r="D50" s="5" t="s">
        <v>2</v>
      </c>
      <c r="E50" s="5" t="s">
        <v>3</v>
      </c>
      <c r="F50" s="5" t="s">
        <v>4</v>
      </c>
      <c r="G50" s="5" t="s">
        <v>5</v>
      </c>
      <c r="H50" s="5" t="s">
        <v>6</v>
      </c>
      <c r="I50" s="5" t="s">
        <v>7</v>
      </c>
      <c r="J50" s="5" t="s">
        <v>8</v>
      </c>
      <c r="K50" s="5" t="s">
        <v>9</v>
      </c>
      <c r="L50" s="5" t="s">
        <v>10</v>
      </c>
      <c r="M50" s="5" t="s">
        <v>11</v>
      </c>
      <c r="N50" s="5" t="s">
        <v>25</v>
      </c>
      <c r="O50" s="5" t="s">
        <v>26</v>
      </c>
      <c r="P50" s="5" t="s">
        <v>27</v>
      </c>
      <c r="Q50" s="5" t="s">
        <v>28</v>
      </c>
      <c r="R50" s="5" t="s">
        <v>29</v>
      </c>
      <c r="S50" s="5" t="s">
        <v>30</v>
      </c>
      <c r="T50" s="11" t="s">
        <v>14</v>
      </c>
      <c r="U50" s="11" t="s">
        <v>15</v>
      </c>
    </row>
    <row r="51" spans="1:21" s="37" customFormat="1" ht="12.7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>
        <f>SUM(B51:S51)</f>
        <v>0</v>
      </c>
      <c r="U51" s="36">
        <f>T51-B$46</f>
        <v>-62</v>
      </c>
    </row>
    <row r="52" spans="1:21" s="37" customFormat="1" ht="12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36"/>
    </row>
    <row r="53" spans="1:21" ht="12.75">
      <c r="A53" s="20" t="s">
        <v>16</v>
      </c>
      <c r="B53" s="4" t="e">
        <f aca="true" t="shared" si="9" ref="B53:U53">AVERAGE(B51:B52)</f>
        <v>#DIV/0!</v>
      </c>
      <c r="C53" s="4" t="e">
        <f t="shared" si="9"/>
        <v>#DIV/0!</v>
      </c>
      <c r="D53" s="4" t="e">
        <f t="shared" si="9"/>
        <v>#DIV/0!</v>
      </c>
      <c r="E53" s="4" t="e">
        <f t="shared" si="9"/>
        <v>#DIV/0!</v>
      </c>
      <c r="F53" s="4" t="e">
        <f t="shared" si="9"/>
        <v>#DIV/0!</v>
      </c>
      <c r="G53" s="4" t="e">
        <f t="shared" si="9"/>
        <v>#DIV/0!</v>
      </c>
      <c r="H53" s="4" t="e">
        <f t="shared" si="9"/>
        <v>#DIV/0!</v>
      </c>
      <c r="I53" s="4" t="e">
        <f t="shared" si="9"/>
        <v>#DIV/0!</v>
      </c>
      <c r="J53" s="4" t="e">
        <f t="shared" si="9"/>
        <v>#DIV/0!</v>
      </c>
      <c r="K53" s="4" t="e">
        <f t="shared" si="9"/>
        <v>#DIV/0!</v>
      </c>
      <c r="L53" s="4" t="e">
        <f t="shared" si="9"/>
        <v>#DIV/0!</v>
      </c>
      <c r="M53" s="4" t="e">
        <f t="shared" si="9"/>
        <v>#DIV/0!</v>
      </c>
      <c r="N53" s="4" t="e">
        <f t="shared" si="9"/>
        <v>#DIV/0!</v>
      </c>
      <c r="O53" s="4" t="e">
        <f t="shared" si="9"/>
        <v>#DIV/0!</v>
      </c>
      <c r="P53" s="4" t="e">
        <f t="shared" si="9"/>
        <v>#DIV/0!</v>
      </c>
      <c r="Q53" s="4" t="e">
        <f t="shared" si="9"/>
        <v>#DIV/0!</v>
      </c>
      <c r="R53" s="4" t="e">
        <f t="shared" si="9"/>
        <v>#DIV/0!</v>
      </c>
      <c r="S53" s="4" t="e">
        <f t="shared" si="9"/>
        <v>#DIV/0!</v>
      </c>
      <c r="T53" s="14">
        <f t="shared" si="9"/>
        <v>0</v>
      </c>
      <c r="U53" s="26">
        <f t="shared" si="9"/>
        <v>-62</v>
      </c>
    </row>
    <row r="54" spans="1:21" ht="12.75">
      <c r="A54" s="31" t="s">
        <v>19</v>
      </c>
      <c r="B54" s="27">
        <f aca="true" t="shared" si="10" ref="B54:U54">MAX(B51:B52)</f>
        <v>0</v>
      </c>
      <c r="C54" s="27">
        <f t="shared" si="10"/>
        <v>0</v>
      </c>
      <c r="D54" s="27">
        <f t="shared" si="10"/>
        <v>0</v>
      </c>
      <c r="E54" s="27">
        <f t="shared" si="10"/>
        <v>0</v>
      </c>
      <c r="F54" s="27">
        <f t="shared" si="10"/>
        <v>0</v>
      </c>
      <c r="G54" s="27">
        <f t="shared" si="10"/>
        <v>0</v>
      </c>
      <c r="H54" s="27">
        <f t="shared" si="10"/>
        <v>0</v>
      </c>
      <c r="I54" s="27">
        <f t="shared" si="10"/>
        <v>0</v>
      </c>
      <c r="J54" s="27">
        <f t="shared" si="10"/>
        <v>0</v>
      </c>
      <c r="K54" s="27">
        <f t="shared" si="10"/>
        <v>0</v>
      </c>
      <c r="L54" s="27">
        <f t="shared" si="10"/>
        <v>0</v>
      </c>
      <c r="M54" s="27">
        <f t="shared" si="10"/>
        <v>0</v>
      </c>
      <c r="N54" s="27">
        <f t="shared" si="10"/>
        <v>0</v>
      </c>
      <c r="O54" s="27">
        <f t="shared" si="10"/>
        <v>0</v>
      </c>
      <c r="P54" s="27">
        <f t="shared" si="10"/>
        <v>0</v>
      </c>
      <c r="Q54" s="27">
        <f t="shared" si="10"/>
        <v>0</v>
      </c>
      <c r="R54" s="27">
        <f t="shared" si="10"/>
        <v>0</v>
      </c>
      <c r="S54" s="27">
        <f t="shared" si="10"/>
        <v>0</v>
      </c>
      <c r="T54" s="30">
        <f t="shared" si="10"/>
        <v>0</v>
      </c>
      <c r="U54" s="28">
        <f t="shared" si="10"/>
        <v>-62</v>
      </c>
    </row>
    <row r="55" spans="1:21" ht="12.75">
      <c r="A55" s="24" t="s">
        <v>18</v>
      </c>
      <c r="B55" s="6">
        <f aca="true" t="shared" si="11" ref="B55:U55">MIN(B51:B52)</f>
        <v>0</v>
      </c>
      <c r="C55" s="6">
        <f t="shared" si="11"/>
        <v>0</v>
      </c>
      <c r="D55" s="6">
        <f t="shared" si="11"/>
        <v>0</v>
      </c>
      <c r="E55" s="6">
        <f t="shared" si="11"/>
        <v>0</v>
      </c>
      <c r="F55" s="6">
        <f t="shared" si="11"/>
        <v>0</v>
      </c>
      <c r="G55" s="6">
        <f t="shared" si="11"/>
        <v>0</v>
      </c>
      <c r="H55" s="6">
        <f t="shared" si="11"/>
        <v>0</v>
      </c>
      <c r="I55" s="6">
        <f t="shared" si="11"/>
        <v>0</v>
      </c>
      <c r="J55" s="6">
        <f t="shared" si="11"/>
        <v>0</v>
      </c>
      <c r="K55" s="6">
        <f t="shared" si="11"/>
        <v>0</v>
      </c>
      <c r="L55" s="6">
        <f t="shared" si="11"/>
        <v>0</v>
      </c>
      <c r="M55" s="6">
        <f t="shared" si="11"/>
        <v>0</v>
      </c>
      <c r="N55" s="6">
        <f t="shared" si="11"/>
        <v>0</v>
      </c>
      <c r="O55" s="6">
        <f t="shared" si="11"/>
        <v>0</v>
      </c>
      <c r="P55" s="6">
        <f t="shared" si="11"/>
        <v>0</v>
      </c>
      <c r="Q55" s="6">
        <f t="shared" si="11"/>
        <v>0</v>
      </c>
      <c r="R55" s="6">
        <f t="shared" si="11"/>
        <v>0</v>
      </c>
      <c r="S55" s="6">
        <f t="shared" si="11"/>
        <v>0</v>
      </c>
      <c r="T55" s="15">
        <f t="shared" si="11"/>
        <v>0</v>
      </c>
      <c r="U55" s="29">
        <f t="shared" si="11"/>
        <v>-62</v>
      </c>
    </row>
    <row r="56" spans="1:19" s="55" customFormat="1" ht="8.25" customHeight="1">
      <c r="A56" s="55" t="s">
        <v>17</v>
      </c>
      <c r="B56" s="56">
        <v>4</v>
      </c>
      <c r="C56" s="56">
        <v>4</v>
      </c>
      <c r="D56" s="56">
        <v>4</v>
      </c>
      <c r="E56" s="56">
        <v>3</v>
      </c>
      <c r="F56" s="56">
        <v>3</v>
      </c>
      <c r="G56" s="56">
        <v>4</v>
      </c>
      <c r="H56" s="56">
        <v>3</v>
      </c>
      <c r="I56" s="56">
        <v>4</v>
      </c>
      <c r="J56" s="56">
        <v>3</v>
      </c>
      <c r="K56" s="56">
        <v>3</v>
      </c>
      <c r="L56" s="56">
        <v>3</v>
      </c>
      <c r="M56" s="56">
        <v>5</v>
      </c>
      <c r="N56" s="56">
        <v>3</v>
      </c>
      <c r="O56" s="56">
        <v>3</v>
      </c>
      <c r="P56" s="56">
        <v>3</v>
      </c>
      <c r="Q56" s="56">
        <v>4</v>
      </c>
      <c r="R56" s="56">
        <v>3</v>
      </c>
      <c r="S56" s="56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Marius Fløtten</dc:creator>
  <cp:keywords/>
  <dc:description/>
  <cp:lastModifiedBy>Hans Marius Fløtten</cp:lastModifiedBy>
  <dcterms:created xsi:type="dcterms:W3CDTF">2004-07-11T20:22:06Z</dcterms:created>
  <dcterms:modified xsi:type="dcterms:W3CDTF">2005-01-05T18:00:01Z</dcterms:modified>
  <cp:category/>
  <cp:version/>
  <cp:contentType/>
  <cp:contentStatus/>
</cp:coreProperties>
</file>